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reira\RRA\MP1286 2024\"/>
    </mc:Choice>
  </mc:AlternateContent>
  <xr:revisionPtr revIDLastSave="0" documentId="13_ncr:1_{35282306-CFB9-4BB7-9828-1D30B1B3B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ivel Superior " sheetId="2" r:id="rId1"/>
    <sheet name="Planilha2" sheetId="8" state="hidden" r:id="rId2"/>
    <sheet name="Nivel Intermediario" sheetId="5" r:id="rId3"/>
    <sheet name="Funções Comissionadas " sheetId="9" r:id="rId4"/>
    <sheet name="CORRELAÇÃO PESQUISADOR" sheetId="12" r:id="rId5"/>
    <sheet name="CORRELAÇÃO ANALISTA E TECNOLOGI" sheetId="13" r:id="rId6"/>
    <sheet name="CORRELAÇÃO ASSISTENTE E TÉCNICO" sheetId="14" r:id="rId7"/>
  </sheets>
  <definedNames>
    <definedName name="_xlnm.Print_Area" localSheetId="2">'Nivel Intermediario'!$A$1:$L$51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5" l="1"/>
  <c r="K50" i="5"/>
  <c r="J50" i="5"/>
  <c r="I50" i="5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L32" i="5" l="1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31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6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6" i="5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30" i="2"/>
  <c r="I7" i="2"/>
  <c r="L7" i="2"/>
  <c r="K7" i="2"/>
  <c r="J7" i="2"/>
</calcChain>
</file>

<file path=xl/sharedStrings.xml><?xml version="1.0" encoding="utf-8"?>
<sst xmlns="http://schemas.openxmlformats.org/spreadsheetml/2006/main" count="361" uniqueCount="87">
  <si>
    <t>Mestrado</t>
  </si>
  <si>
    <t>Doutorado</t>
  </si>
  <si>
    <t>II</t>
  </si>
  <si>
    <t>I</t>
  </si>
  <si>
    <t>III</t>
  </si>
  <si>
    <t>VI</t>
  </si>
  <si>
    <t>IV</t>
  </si>
  <si>
    <t>PADRÃO</t>
  </si>
  <si>
    <t>Espec.</t>
  </si>
  <si>
    <t>VB</t>
  </si>
  <si>
    <t xml:space="preserve"> Remuneração Ativos (100 pontos)</t>
  </si>
  <si>
    <t>RT</t>
  </si>
  <si>
    <t xml:space="preserve">CLASSE </t>
  </si>
  <si>
    <t xml:space="preserve">GDACTSP          </t>
  </si>
  <si>
    <t>Sem titul</t>
  </si>
  <si>
    <t>Sem Titul</t>
  </si>
  <si>
    <t xml:space="preserve">CARGO </t>
  </si>
  <si>
    <t>V</t>
  </si>
  <si>
    <t>A</t>
  </si>
  <si>
    <t>B</t>
  </si>
  <si>
    <t>C</t>
  </si>
  <si>
    <t xml:space="preserve">CARGO: PESQUISADOR EM SAÚDE PÚBLICA DA FIOCRUZ
CARGO: ANALISTA DE GESTÃO EM SAÚDE DA FIOCRUZ
CARGO: TECNOLOGISTA EM SAÚDE PÚBLICA DA FIOCRUZ </t>
  </si>
  <si>
    <t xml:space="preserve">IV </t>
  </si>
  <si>
    <t xml:space="preserve">CARGO: ASSISTENTE TÉCNICO DE GESTÃO EM SAÚDE DA FIOCRUZ
CARGO: TÉCNICO EM SAÚDE PÚBLICA DA FIOCRUZ </t>
  </si>
  <si>
    <t>ESPECIAL</t>
  </si>
  <si>
    <t xml:space="preserve">ESPECIAL </t>
  </si>
  <si>
    <t>GQ</t>
  </si>
  <si>
    <t>CARGO/FUNÇÃO DE CONFIANÇA</t>
  </si>
  <si>
    <t>CCE</t>
  </si>
  <si>
    <t xml:space="preserve">FCE </t>
  </si>
  <si>
    <t>1° DE JANEIRO DE 2026</t>
  </si>
  <si>
    <t>FCE</t>
  </si>
  <si>
    <t>CCE-18</t>
  </si>
  <si>
    <t>CCE-17/FCE-17</t>
  </si>
  <si>
    <t>CCE-16/FCE-16</t>
  </si>
  <si>
    <t>CCE-15/FCE-15</t>
  </si>
  <si>
    <t>CCE-14/FCE-14</t>
  </si>
  <si>
    <t>CCE-13/FCE-13</t>
  </si>
  <si>
    <t>CCE-12/FCE-12</t>
  </si>
  <si>
    <t>CCE-11/FCE-11</t>
  </si>
  <si>
    <t>CCE-10/FCE-10</t>
  </si>
  <si>
    <t>CCE-9/FCE-9</t>
  </si>
  <si>
    <t>CCE-8/FCE-8</t>
  </si>
  <si>
    <t>CCE-7/FCE-7</t>
  </si>
  <si>
    <t>CCE-6/FCE-6</t>
  </si>
  <si>
    <t>CCE-5/FCE-5</t>
  </si>
  <si>
    <t>CCE-4/FCE-4</t>
  </si>
  <si>
    <t>CCE-3/FCE-3</t>
  </si>
  <si>
    <t>CCE-2/FCE-2</t>
  </si>
  <si>
    <t>CCE-1/FCE-1</t>
  </si>
  <si>
    <t>_</t>
  </si>
  <si>
    <t>VALOR UNITÁRIO 
EFEITOS FINANCEIROS A PARTIR DE</t>
  </si>
  <si>
    <t>1° DE FEVEREIRO DE 2025</t>
  </si>
  <si>
    <t xml:space="preserve">Carreira de Pesquisa em Ciência, Tecnologia, Produção e Inovação em Saúde Pública, com vigência a 
partir de 1º de janeiro de 2025: </t>
  </si>
  <si>
    <t>SITUAÇÃO ATUAL</t>
  </si>
  <si>
    <t>CARGO</t>
  </si>
  <si>
    <t>CLASSE</t>
  </si>
  <si>
    <t>TITULAR</t>
  </si>
  <si>
    <t>ASSOCIADO</t>
  </si>
  <si>
    <t>ADJUNTO</t>
  </si>
  <si>
    <t>ASS DE PESQUISA EM SAÚDE PÚBLICA</t>
  </si>
  <si>
    <t>Pesquisador em 
Saúde Pública</t>
  </si>
  <si>
    <t>SITUAÇÃO A PARTIR DE 1º DE JANEIRO DE 2025</t>
  </si>
  <si>
    <t>PLENO 1</t>
  </si>
  <si>
    <t>PLENO 2</t>
  </si>
  <si>
    <t>PLENO 3</t>
  </si>
  <si>
    <t xml:space="preserve">SÊNIOR </t>
  </si>
  <si>
    <t>Carreira de Desenvolvimento Tecnológico em Ciência, Tecnologia, Produção e Inovação em Saúde 
Pública e Carreira de Gestão em Ciência, Tecnologia, Produção e Inovação em Saúde Pública, com vigência 
a partir de 1º de janeiro de 2025:</t>
  </si>
  <si>
    <t xml:space="preserve">CARGO: ANALISTA DE GESTÃO EM SAÚDE DA FIOCRUZ
CARGO: TECNOLOGISTA EM SAÚDE PÚBLICA DA FIOCRUZ </t>
  </si>
  <si>
    <t xml:space="preserve">JÚNIOR </t>
  </si>
  <si>
    <t xml:space="preserve">Carreira de Suporte à Gestão em Ciência, Tecnologia, Produção e Inovação em Saúde Pública e Carreira 
de Suporte Técnico em Ciência, Tecnologia, Produção e Inovação em Saúde Pública, com vigência a partir
de 1º de janeiro de 2025: </t>
  </si>
  <si>
    <t>Anexos -MP- Carreiras 1286/2024</t>
  </si>
  <si>
    <t>Página 513</t>
  </si>
  <si>
    <t>CARGOS COMISSIONADOS DE NATUREZA ESPECIAL – NES, CARGOS DE DIREÇÃO DAS INSTITUIÇÕES 
FEDERAIS DE ENSINO – CD, CARGOS COMISSIONADOS DE DIREÇÃO, DE GERÊNCIA EXECUTIVA, DE 
ASSESSORIA E DE ASSISTÊNCIA DAS AGÊNCIAS REGULADORAS, CARGOS ESPECIAIS DE TRANSIÇÃO 
GOVERNAMENTAL – CETG, CARGO COMISSIONADO EXECUTIVO – CCE E FUNÇÃO COMISSIONADA 
EXECUTIVA – FCE</t>
  </si>
  <si>
    <t>Página 663</t>
  </si>
  <si>
    <t>Anexos -MP- Carreiras 1286/2024                                                                                                                                                                                                                                                                                                                                                                                                               Páginas 515/516</t>
  </si>
  <si>
    <t>Anexos -MP- Carreiras 1286/2024                                                                                                                                                                                                                                                                                                                                                                                                               Página 516</t>
  </si>
  <si>
    <t>Páginas 512/513</t>
  </si>
  <si>
    <t>MP1286/2024 - ANEXO CCXLVIII 
(Anexo IX-A à Lei nº 11.355, de 19 de outubro de 2006)</t>
  </si>
  <si>
    <t>MP1286/2024 - ANEXO CCXCVII 
(Anexo I à Lei nº 11.526, de 4 de outubro de 2007)</t>
  </si>
  <si>
    <t>MP 1286/2024 - ANEXO CCXLVII 
(Anexo VII à Lei nº 11.355, de 19 de outubro de 2006)</t>
  </si>
  <si>
    <t>2025 (janeiro)</t>
  </si>
  <si>
    <t>2026 (abril)</t>
  </si>
  <si>
    <t>GQ I</t>
  </si>
  <si>
    <t>GQ II</t>
  </si>
  <si>
    <t>GQ III</t>
  </si>
  <si>
    <t>Página 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</si>
</sst>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2" fillId="0" borderId="1" xfId="5" applyFont="1" applyBorder="1" applyAlignment="1">
      <alignment horizontal="center"/>
    </xf>
    <xf numFmtId="43" fontId="3" fillId="0" borderId="1" xfId="5" applyFont="1" applyBorder="1"/>
    <xf numFmtId="43" fontId="2" fillId="2" borderId="7" xfId="5" applyFont="1" applyFill="1" applyBorder="1" applyAlignment="1">
      <alignment horizontal="center"/>
    </xf>
    <xf numFmtId="43" fontId="0" fillId="0" borderId="0" xfId="5" applyFont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43" fontId="4" fillId="0" borderId="1" xfId="5" applyFont="1" applyBorder="1" applyAlignment="1">
      <alignment horizontal="right" vertical="center"/>
    </xf>
    <xf numFmtId="43" fontId="4" fillId="0" borderId="10" xfId="5" applyFont="1" applyBorder="1" applyAlignment="1">
      <alignment horizontal="right" vertical="center"/>
    </xf>
    <xf numFmtId="43" fontId="3" fillId="0" borderId="1" xfId="5" applyFont="1" applyBorder="1" applyAlignment="1">
      <alignment horizontal="center"/>
    </xf>
    <xf numFmtId="43" fontId="3" fillId="0" borderId="7" xfId="5" applyFont="1" applyBorder="1" applyAlignment="1">
      <alignment horizontal="center"/>
    </xf>
    <xf numFmtId="43" fontId="3" fillId="0" borderId="10" xfId="5" applyFont="1" applyBorder="1" applyAlignment="1">
      <alignment horizontal="center"/>
    </xf>
    <xf numFmtId="43" fontId="3" fillId="0" borderId="14" xfId="5" applyFont="1" applyBorder="1" applyAlignment="1">
      <alignment horizontal="center"/>
    </xf>
    <xf numFmtId="43" fontId="3" fillId="0" borderId="3" xfId="5" applyFont="1" applyBorder="1" applyAlignment="1">
      <alignment horizontal="center"/>
    </xf>
    <xf numFmtId="43" fontId="3" fillId="0" borderId="10" xfId="5" applyFont="1" applyBorder="1"/>
    <xf numFmtId="43" fontId="4" fillId="0" borderId="16" xfId="5" applyFont="1" applyBorder="1" applyAlignment="1">
      <alignment horizontal="right" vertical="center"/>
    </xf>
    <xf numFmtId="43" fontId="3" fillId="0" borderId="17" xfId="5" applyFont="1" applyBorder="1" applyAlignment="1">
      <alignment horizontal="center"/>
    </xf>
    <xf numFmtId="43" fontId="3" fillId="0" borderId="15" xfId="5" applyFont="1" applyBorder="1" applyAlignment="1">
      <alignment horizontal="center"/>
    </xf>
    <xf numFmtId="43" fontId="4" fillId="0" borderId="3" xfId="5" applyFont="1" applyBorder="1" applyAlignment="1">
      <alignment horizontal="right" vertical="center"/>
    </xf>
    <xf numFmtId="43" fontId="3" fillId="0" borderId="3" xfId="5" applyFont="1" applyBorder="1"/>
    <xf numFmtId="0" fontId="0" fillId="0" borderId="3" xfId="0" applyBorder="1" applyAlignment="1">
      <alignment horizontal="center" vertical="center"/>
    </xf>
    <xf numFmtId="43" fontId="3" fillId="0" borderId="2" xfId="5" applyFont="1" applyBorder="1"/>
    <xf numFmtId="4" fontId="0" fillId="0" borderId="1" xfId="0" applyNumberFormat="1" applyBorder="1"/>
    <xf numFmtId="4" fontId="0" fillId="0" borderId="10" xfId="0" applyNumberFormat="1" applyBorder="1"/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/>
    <xf numFmtId="0" fontId="7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/>
    </xf>
    <xf numFmtId="43" fontId="3" fillId="0" borderId="4" xfId="5" applyFont="1" applyBorder="1" applyAlignment="1">
      <alignment horizontal="center"/>
    </xf>
    <xf numFmtId="43" fontId="3" fillId="0" borderId="2" xfId="5" applyFont="1" applyBorder="1" applyAlignment="1">
      <alignment horizontal="center"/>
    </xf>
    <xf numFmtId="43" fontId="0" fillId="0" borderId="0" xfId="5" applyFont="1" applyAlignment="1">
      <alignment horizontal="center"/>
    </xf>
    <xf numFmtId="43" fontId="9" fillId="0" borderId="1" xfId="5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3" fontId="2" fillId="2" borderId="2" xfId="5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3" fontId="2" fillId="2" borderId="7" xfId="5" applyFont="1" applyFill="1" applyBorder="1" applyAlignment="1">
      <alignment horizontal="center"/>
    </xf>
    <xf numFmtId="43" fontId="2" fillId="2" borderId="8" xfId="5" applyFont="1" applyFill="1" applyBorder="1" applyAlignment="1">
      <alignment horizontal="center"/>
    </xf>
    <xf numFmtId="43" fontId="2" fillId="2" borderId="5" xfId="5" applyFont="1" applyFill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3" fontId="2" fillId="2" borderId="1" xfId="5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2" fillId="2" borderId="2" xfId="5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6" borderId="0" xfId="0" applyFont="1" applyFill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43" fontId="2" fillId="2" borderId="20" xfId="5" applyFont="1" applyFill="1" applyBorder="1" applyAlignment="1">
      <alignment horizontal="center" vertical="center"/>
    </xf>
    <xf numFmtId="43" fontId="2" fillId="2" borderId="21" xfId="5" applyFont="1" applyFill="1" applyBorder="1" applyAlignment="1">
      <alignment horizontal="center" vertical="center"/>
    </xf>
    <xf numFmtId="43" fontId="2" fillId="2" borderId="6" xfId="5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3 2" xfId="4" xr:uid="{00000000-0005-0000-0000-000004000000}"/>
    <cellStyle name="Vírgula" xfId="5" builtinId="3"/>
  </cellStyles>
  <dxfs count="0"/>
  <tableStyles count="0" defaultTableStyle="TableStyleMedium2" defaultPivotStyle="PivotStyleLight16"/>
  <colors>
    <mruColors>
      <color rgb="FF1B099F"/>
      <color rgb="FF302286"/>
      <color rgb="FF2A1098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65.85546875" customWidth="1"/>
    <col min="2" max="2" width="10.85546875" customWidth="1"/>
    <col min="3" max="3" width="11.5703125" style="3" customWidth="1"/>
    <col min="4" max="4" width="12.7109375" style="43" customWidth="1"/>
    <col min="5" max="5" width="13" style="43" customWidth="1"/>
    <col min="6" max="6" width="12.7109375" style="43" customWidth="1"/>
    <col min="7" max="7" width="14.7109375" style="43" customWidth="1"/>
    <col min="8" max="8" width="14.85546875" style="43" customWidth="1"/>
    <col min="9" max="9" width="12.7109375" style="43" customWidth="1"/>
    <col min="10" max="10" width="15.85546875" style="43" customWidth="1"/>
    <col min="11" max="11" width="16.7109375" style="43" customWidth="1"/>
    <col min="12" max="12" width="18" style="43" customWidth="1"/>
  </cols>
  <sheetData>
    <row r="1" spans="1:12" ht="51" customHeight="1" x14ac:dyDescent="0.25">
      <c r="A1" s="63" t="s">
        <v>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2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3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6.25" x14ac:dyDescent="0.25">
      <c r="A4" s="54" t="s">
        <v>81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s="3" customFormat="1" x14ac:dyDescent="0.25">
      <c r="A5" s="1" t="s">
        <v>16</v>
      </c>
      <c r="B5" s="55" t="s">
        <v>12</v>
      </c>
      <c r="C5" s="57" t="s">
        <v>7</v>
      </c>
      <c r="D5" s="59" t="s">
        <v>9</v>
      </c>
      <c r="E5" s="59" t="s">
        <v>13</v>
      </c>
      <c r="F5" s="65" t="s">
        <v>11</v>
      </c>
      <c r="G5" s="66"/>
      <c r="H5" s="67"/>
      <c r="I5" s="6"/>
      <c r="J5" s="65" t="s">
        <v>10</v>
      </c>
      <c r="K5" s="66"/>
      <c r="L5" s="67"/>
    </row>
    <row r="6" spans="1:12" s="3" customFormat="1" x14ac:dyDescent="0.25">
      <c r="A6" s="71" t="s">
        <v>21</v>
      </c>
      <c r="B6" s="56"/>
      <c r="C6" s="58"/>
      <c r="D6" s="56"/>
      <c r="E6" s="56"/>
      <c r="F6" s="4" t="s">
        <v>8</v>
      </c>
      <c r="G6" s="4" t="s">
        <v>0</v>
      </c>
      <c r="H6" s="4" t="s">
        <v>1</v>
      </c>
      <c r="I6" s="4" t="s">
        <v>14</v>
      </c>
      <c r="J6" s="4" t="s">
        <v>8</v>
      </c>
      <c r="K6" s="4" t="s">
        <v>0</v>
      </c>
      <c r="L6" s="4" t="s">
        <v>1</v>
      </c>
    </row>
    <row r="7" spans="1:12" x14ac:dyDescent="0.25">
      <c r="A7" s="72"/>
      <c r="B7" s="69" t="s">
        <v>24</v>
      </c>
      <c r="C7" s="2" t="s">
        <v>4</v>
      </c>
      <c r="D7" s="13">
        <v>10702.57</v>
      </c>
      <c r="E7" s="13">
        <v>31.96</v>
      </c>
      <c r="F7" s="13">
        <v>4103.1099999999997</v>
      </c>
      <c r="G7" s="13">
        <v>5230.3599999999997</v>
      </c>
      <c r="H7" s="13">
        <v>9312.6200000000008</v>
      </c>
      <c r="I7" s="13">
        <f>D7+(E7*100)</f>
        <v>13898.57</v>
      </c>
      <c r="J7" s="13">
        <f>D7+(E7*100)+F7</f>
        <v>18001.68</v>
      </c>
      <c r="K7" s="13">
        <f>D7+(E7*100)+G7</f>
        <v>19128.93</v>
      </c>
      <c r="L7" s="13">
        <f>D7+(E7*100)+H7</f>
        <v>23211.190000000002</v>
      </c>
    </row>
    <row r="8" spans="1:12" x14ac:dyDescent="0.25">
      <c r="A8" s="72"/>
      <c r="B8" s="52"/>
      <c r="C8" s="2" t="s">
        <v>2</v>
      </c>
      <c r="D8" s="13">
        <v>10276.969999999999</v>
      </c>
      <c r="E8" s="13">
        <v>30.69</v>
      </c>
      <c r="F8" s="13">
        <v>3939.95</v>
      </c>
      <c r="G8" s="13">
        <v>5022.3599999999997</v>
      </c>
      <c r="H8" s="13">
        <v>8942.2900000000009</v>
      </c>
      <c r="I8" s="13">
        <f t="shared" ref="I8:I26" si="0">D8+(E8*100)</f>
        <v>13345.97</v>
      </c>
      <c r="J8" s="13">
        <f t="shared" ref="J8:J26" si="1">D8+(E8*100)+F8</f>
        <v>17285.919999999998</v>
      </c>
      <c r="K8" s="13">
        <f t="shared" ref="K8:K26" si="2">D8+(E8*100)+G8</f>
        <v>18368.329999999998</v>
      </c>
      <c r="L8" s="13">
        <f t="shared" ref="L8:L26" si="3">D8+(E8*100)+H8</f>
        <v>22288.260000000002</v>
      </c>
    </row>
    <row r="9" spans="1:12" ht="15.75" thickBot="1" x14ac:dyDescent="0.3">
      <c r="A9" s="72"/>
      <c r="B9" s="53"/>
      <c r="C9" s="9" t="s">
        <v>3</v>
      </c>
      <c r="D9" s="15">
        <v>9868.2900000000009</v>
      </c>
      <c r="E9" s="15">
        <v>29.47</v>
      </c>
      <c r="F9" s="15">
        <v>3783.27</v>
      </c>
      <c r="G9" s="15">
        <v>4822.6400000000003</v>
      </c>
      <c r="H9" s="15">
        <v>8586.69</v>
      </c>
      <c r="I9" s="15">
        <f t="shared" si="0"/>
        <v>12815.29</v>
      </c>
      <c r="J9" s="15">
        <f t="shared" si="1"/>
        <v>16598.560000000001</v>
      </c>
      <c r="K9" s="15">
        <f t="shared" si="2"/>
        <v>17637.93</v>
      </c>
      <c r="L9" s="15">
        <f t="shared" si="3"/>
        <v>21401.980000000003</v>
      </c>
    </row>
    <row r="10" spans="1:12" x14ac:dyDescent="0.25">
      <c r="A10" s="72"/>
      <c r="B10" s="70" t="s">
        <v>20</v>
      </c>
      <c r="C10" s="8" t="s">
        <v>5</v>
      </c>
      <c r="D10" s="17">
        <v>9475.8700000000008</v>
      </c>
      <c r="E10" s="17">
        <v>28.3</v>
      </c>
      <c r="F10" s="17">
        <v>3632.82</v>
      </c>
      <c r="G10" s="17">
        <v>4630.8599999999997</v>
      </c>
      <c r="H10" s="17">
        <v>8245.23</v>
      </c>
      <c r="I10" s="17">
        <f t="shared" si="0"/>
        <v>12305.87</v>
      </c>
      <c r="J10" s="17">
        <f t="shared" si="1"/>
        <v>15938.69</v>
      </c>
      <c r="K10" s="17">
        <f t="shared" si="2"/>
        <v>16936.73</v>
      </c>
      <c r="L10" s="17">
        <f t="shared" si="3"/>
        <v>20551.099999999999</v>
      </c>
    </row>
    <row r="11" spans="1:12" x14ac:dyDescent="0.25">
      <c r="A11" s="72"/>
      <c r="B11" s="52"/>
      <c r="C11" s="2" t="s">
        <v>17</v>
      </c>
      <c r="D11" s="13">
        <v>9099.0400000000009</v>
      </c>
      <c r="E11" s="13">
        <v>27.17</v>
      </c>
      <c r="F11" s="13">
        <v>3488.36</v>
      </c>
      <c r="G11" s="13">
        <v>4446.71</v>
      </c>
      <c r="H11" s="13">
        <v>7917.34</v>
      </c>
      <c r="I11" s="13">
        <f t="shared" si="0"/>
        <v>11816.04</v>
      </c>
      <c r="J11" s="13">
        <f t="shared" si="1"/>
        <v>15304.400000000001</v>
      </c>
      <c r="K11" s="13">
        <f t="shared" si="2"/>
        <v>16262.75</v>
      </c>
      <c r="L11" s="13">
        <f t="shared" si="3"/>
        <v>19733.38</v>
      </c>
    </row>
    <row r="12" spans="1:12" x14ac:dyDescent="0.25">
      <c r="A12" s="72"/>
      <c r="B12" s="52"/>
      <c r="C12" s="2" t="s">
        <v>6</v>
      </c>
      <c r="D12" s="13">
        <v>8666.59</v>
      </c>
      <c r="E12" s="13">
        <v>25.88</v>
      </c>
      <c r="F12" s="13">
        <v>3322.56</v>
      </c>
      <c r="G12" s="13">
        <v>4235.37</v>
      </c>
      <c r="H12" s="13">
        <v>7541.05</v>
      </c>
      <c r="I12" s="13">
        <f t="shared" si="0"/>
        <v>11254.59</v>
      </c>
      <c r="J12" s="13">
        <f t="shared" si="1"/>
        <v>14577.15</v>
      </c>
      <c r="K12" s="13">
        <f t="shared" si="2"/>
        <v>15489.96</v>
      </c>
      <c r="L12" s="13">
        <f t="shared" si="3"/>
        <v>18795.64</v>
      </c>
    </row>
    <row r="13" spans="1:12" ht="12.75" customHeight="1" x14ac:dyDescent="0.25">
      <c r="A13" s="72"/>
      <c r="B13" s="52"/>
      <c r="C13" s="2" t="s">
        <v>4</v>
      </c>
      <c r="D13" s="13">
        <v>8458.1299999999992</v>
      </c>
      <c r="E13" s="13">
        <v>25.26</v>
      </c>
      <c r="F13" s="13">
        <v>3242.64</v>
      </c>
      <c r="G13" s="13">
        <v>4133.49</v>
      </c>
      <c r="H13" s="13">
        <v>7359.66</v>
      </c>
      <c r="I13" s="13">
        <f t="shared" si="0"/>
        <v>10984.13</v>
      </c>
      <c r="J13" s="13">
        <f t="shared" si="1"/>
        <v>14226.769999999999</v>
      </c>
      <c r="K13" s="13">
        <f t="shared" si="2"/>
        <v>15117.619999999999</v>
      </c>
      <c r="L13" s="13">
        <f t="shared" si="3"/>
        <v>18343.79</v>
      </c>
    </row>
    <row r="14" spans="1:12" x14ac:dyDescent="0.25">
      <c r="A14" s="72"/>
      <c r="B14" s="52"/>
      <c r="C14" s="2" t="s">
        <v>2</v>
      </c>
      <c r="D14" s="13">
        <v>8254.68</v>
      </c>
      <c r="E14" s="13">
        <v>24.65</v>
      </c>
      <c r="F14" s="13">
        <v>3164.65</v>
      </c>
      <c r="G14" s="13">
        <v>4034.07</v>
      </c>
      <c r="H14" s="13">
        <v>7182.64</v>
      </c>
      <c r="I14" s="13">
        <f t="shared" si="0"/>
        <v>10719.68</v>
      </c>
      <c r="J14" s="13">
        <f t="shared" si="1"/>
        <v>13884.33</v>
      </c>
      <c r="K14" s="13">
        <f t="shared" si="2"/>
        <v>14753.75</v>
      </c>
      <c r="L14" s="13">
        <f t="shared" si="3"/>
        <v>17902.32</v>
      </c>
    </row>
    <row r="15" spans="1:12" ht="15.75" thickBot="1" x14ac:dyDescent="0.3">
      <c r="A15" s="72"/>
      <c r="B15" s="53"/>
      <c r="C15" s="9" t="s">
        <v>3</v>
      </c>
      <c r="D15" s="15">
        <v>8056.12</v>
      </c>
      <c r="E15" s="15">
        <v>24.06</v>
      </c>
      <c r="F15" s="15">
        <v>3088.53</v>
      </c>
      <c r="G15" s="15">
        <v>3937.04</v>
      </c>
      <c r="H15" s="15">
        <v>7009.88</v>
      </c>
      <c r="I15" s="15">
        <f t="shared" si="0"/>
        <v>10462.119999999999</v>
      </c>
      <c r="J15" s="15">
        <f t="shared" si="1"/>
        <v>13550.65</v>
      </c>
      <c r="K15" s="15">
        <f t="shared" si="2"/>
        <v>14399.16</v>
      </c>
      <c r="L15" s="15">
        <f t="shared" si="3"/>
        <v>17472</v>
      </c>
    </row>
    <row r="16" spans="1:12" x14ac:dyDescent="0.25">
      <c r="A16" s="72"/>
      <c r="B16" s="52" t="s">
        <v>19</v>
      </c>
      <c r="C16" s="8" t="s">
        <v>5</v>
      </c>
      <c r="D16" s="17">
        <v>7862.36</v>
      </c>
      <c r="E16" s="17">
        <v>23.48</v>
      </c>
      <c r="F16" s="17">
        <v>3014.24</v>
      </c>
      <c r="G16" s="17">
        <v>3842.34</v>
      </c>
      <c r="H16" s="17">
        <v>6841.27</v>
      </c>
      <c r="I16" s="17">
        <f t="shared" si="0"/>
        <v>10210.36</v>
      </c>
      <c r="J16" s="17">
        <f t="shared" si="1"/>
        <v>13224.6</v>
      </c>
      <c r="K16" s="17">
        <f t="shared" si="2"/>
        <v>14052.7</v>
      </c>
      <c r="L16" s="17">
        <f t="shared" si="3"/>
        <v>17051.63</v>
      </c>
    </row>
    <row r="17" spans="1:12" x14ac:dyDescent="0.25">
      <c r="A17" s="72"/>
      <c r="B17" s="52"/>
      <c r="C17" s="2" t="s">
        <v>17</v>
      </c>
      <c r="D17" s="13">
        <v>7488.68</v>
      </c>
      <c r="E17" s="13">
        <v>22.36</v>
      </c>
      <c r="F17" s="13">
        <v>2870.98</v>
      </c>
      <c r="G17" s="13">
        <v>3659.72</v>
      </c>
      <c r="H17" s="13">
        <v>6516.12</v>
      </c>
      <c r="I17" s="13">
        <f t="shared" si="0"/>
        <v>9724.68</v>
      </c>
      <c r="J17" s="13">
        <f t="shared" si="1"/>
        <v>12595.66</v>
      </c>
      <c r="K17" s="13">
        <f t="shared" si="2"/>
        <v>13384.4</v>
      </c>
      <c r="L17" s="13">
        <f t="shared" si="3"/>
        <v>16240.8</v>
      </c>
    </row>
    <row r="18" spans="1:12" x14ac:dyDescent="0.25">
      <c r="A18" s="72"/>
      <c r="B18" s="52"/>
      <c r="C18" s="2" t="s">
        <v>6</v>
      </c>
      <c r="D18" s="13">
        <v>7308.55</v>
      </c>
      <c r="E18" s="13">
        <v>21.82</v>
      </c>
      <c r="F18" s="13">
        <v>2801.93</v>
      </c>
      <c r="G18" s="13">
        <v>3571.7</v>
      </c>
      <c r="H18" s="13">
        <v>6359.39</v>
      </c>
      <c r="I18" s="13">
        <f t="shared" si="0"/>
        <v>9490.5499999999993</v>
      </c>
      <c r="J18" s="13">
        <f t="shared" si="1"/>
        <v>12292.48</v>
      </c>
      <c r="K18" s="13">
        <f t="shared" si="2"/>
        <v>13062.25</v>
      </c>
      <c r="L18" s="13">
        <f t="shared" si="3"/>
        <v>15849.939999999999</v>
      </c>
    </row>
    <row r="19" spans="1:12" x14ac:dyDescent="0.25">
      <c r="A19" s="72"/>
      <c r="B19" s="52"/>
      <c r="C19" s="2" t="s">
        <v>4</v>
      </c>
      <c r="D19" s="13">
        <v>7132.76</v>
      </c>
      <c r="E19" s="13">
        <v>21.3</v>
      </c>
      <c r="F19" s="13">
        <v>2734.53</v>
      </c>
      <c r="G19" s="13">
        <v>3485.78</v>
      </c>
      <c r="H19" s="13">
        <v>6206.42</v>
      </c>
      <c r="I19" s="13">
        <f t="shared" si="0"/>
        <v>9262.76</v>
      </c>
      <c r="J19" s="13">
        <f t="shared" si="1"/>
        <v>11997.29</v>
      </c>
      <c r="K19" s="13">
        <f t="shared" si="2"/>
        <v>12748.54</v>
      </c>
      <c r="L19" s="13">
        <f t="shared" si="3"/>
        <v>15469.18</v>
      </c>
    </row>
    <row r="20" spans="1:12" x14ac:dyDescent="0.25">
      <c r="A20" s="72"/>
      <c r="B20" s="52"/>
      <c r="C20" s="2" t="s">
        <v>2</v>
      </c>
      <c r="D20" s="13">
        <v>6961.19</v>
      </c>
      <c r="E20" s="13">
        <v>20.79</v>
      </c>
      <c r="F20" s="13">
        <v>2668.76</v>
      </c>
      <c r="G20" s="13">
        <v>3401.94</v>
      </c>
      <c r="H20" s="13">
        <v>6057.13</v>
      </c>
      <c r="I20" s="13">
        <f t="shared" si="0"/>
        <v>9040.1899999999987</v>
      </c>
      <c r="J20" s="13">
        <f t="shared" si="1"/>
        <v>11708.949999999999</v>
      </c>
      <c r="K20" s="13">
        <f t="shared" si="2"/>
        <v>12442.13</v>
      </c>
      <c r="L20" s="13">
        <f t="shared" si="3"/>
        <v>15097.32</v>
      </c>
    </row>
    <row r="21" spans="1:12" ht="15.75" thickBot="1" x14ac:dyDescent="0.3">
      <c r="A21" s="72"/>
      <c r="B21" s="53"/>
      <c r="C21" s="9" t="s">
        <v>3</v>
      </c>
      <c r="D21" s="15">
        <v>6793.75</v>
      </c>
      <c r="E21" s="15">
        <v>20.29</v>
      </c>
      <c r="F21" s="15">
        <v>2604.56</v>
      </c>
      <c r="G21" s="15">
        <v>3320.11</v>
      </c>
      <c r="H21" s="15">
        <v>5911.44</v>
      </c>
      <c r="I21" s="15">
        <f t="shared" si="0"/>
        <v>8822.75</v>
      </c>
      <c r="J21" s="15">
        <f t="shared" si="1"/>
        <v>11427.31</v>
      </c>
      <c r="K21" s="15">
        <f t="shared" si="2"/>
        <v>12142.86</v>
      </c>
      <c r="L21" s="15">
        <f t="shared" si="3"/>
        <v>14734.189999999999</v>
      </c>
    </row>
    <row r="22" spans="1:12" x14ac:dyDescent="0.25">
      <c r="A22" s="72"/>
      <c r="B22" s="52" t="s">
        <v>18</v>
      </c>
      <c r="C22" s="8" t="s">
        <v>17</v>
      </c>
      <c r="D22" s="17">
        <v>6598.14</v>
      </c>
      <c r="E22" s="17">
        <v>19.71</v>
      </c>
      <c r="F22" s="17">
        <v>2529.5700000000002</v>
      </c>
      <c r="G22" s="17">
        <v>3224.52</v>
      </c>
      <c r="H22" s="17">
        <v>5741.23</v>
      </c>
      <c r="I22" s="17">
        <f t="shared" si="0"/>
        <v>8569.14</v>
      </c>
      <c r="J22" s="17">
        <f t="shared" si="1"/>
        <v>11098.71</v>
      </c>
      <c r="K22" s="17">
        <f t="shared" si="2"/>
        <v>11793.66</v>
      </c>
      <c r="L22" s="17">
        <f t="shared" si="3"/>
        <v>14310.369999999999</v>
      </c>
    </row>
    <row r="23" spans="1:12" x14ac:dyDescent="0.25">
      <c r="A23" s="72"/>
      <c r="B23" s="52"/>
      <c r="C23" s="2" t="s">
        <v>6</v>
      </c>
      <c r="D23" s="40">
        <v>6502.45</v>
      </c>
      <c r="E23" s="41">
        <v>19.420000000000002</v>
      </c>
      <c r="F23" s="13">
        <v>2492.88</v>
      </c>
      <c r="G23" s="13">
        <v>3177.75</v>
      </c>
      <c r="H23" s="13">
        <v>5657.97</v>
      </c>
      <c r="I23" s="13">
        <f t="shared" si="0"/>
        <v>8444.4500000000007</v>
      </c>
      <c r="J23" s="13">
        <f t="shared" si="1"/>
        <v>10937.330000000002</v>
      </c>
      <c r="K23" s="13">
        <f t="shared" si="2"/>
        <v>11622.2</v>
      </c>
      <c r="L23" s="13">
        <f t="shared" si="3"/>
        <v>14102.420000000002</v>
      </c>
    </row>
    <row r="24" spans="1:12" x14ac:dyDescent="0.25">
      <c r="A24" s="72"/>
      <c r="B24" s="52"/>
      <c r="C24" s="2" t="s">
        <v>4</v>
      </c>
      <c r="D24" s="31">
        <v>6408.15</v>
      </c>
      <c r="E24" s="13">
        <v>19.14</v>
      </c>
      <c r="F24" s="13">
        <v>2456.73</v>
      </c>
      <c r="G24" s="13">
        <v>3131.67</v>
      </c>
      <c r="H24" s="13">
        <v>5575.92</v>
      </c>
      <c r="I24" s="13">
        <f t="shared" si="0"/>
        <v>8322.15</v>
      </c>
      <c r="J24" s="13">
        <f t="shared" si="1"/>
        <v>10778.88</v>
      </c>
      <c r="K24" s="13">
        <f t="shared" si="2"/>
        <v>11453.82</v>
      </c>
      <c r="L24" s="13">
        <f t="shared" si="3"/>
        <v>13898.07</v>
      </c>
    </row>
    <row r="25" spans="1:12" x14ac:dyDescent="0.25">
      <c r="A25" s="72"/>
      <c r="B25" s="52"/>
      <c r="C25" s="2" t="s">
        <v>2</v>
      </c>
      <c r="D25" s="40">
        <v>6315.22</v>
      </c>
      <c r="E25" s="13">
        <v>18.86</v>
      </c>
      <c r="F25" s="13">
        <v>2421.1</v>
      </c>
      <c r="G25" s="13">
        <v>3086.25</v>
      </c>
      <c r="H25" s="13">
        <v>5495.05</v>
      </c>
      <c r="I25" s="13">
        <f t="shared" si="0"/>
        <v>8201.2200000000012</v>
      </c>
      <c r="J25" s="13">
        <f t="shared" si="1"/>
        <v>10622.320000000002</v>
      </c>
      <c r="K25" s="13">
        <f t="shared" si="2"/>
        <v>11287.470000000001</v>
      </c>
      <c r="L25" s="13">
        <f t="shared" si="3"/>
        <v>13696.27</v>
      </c>
    </row>
    <row r="26" spans="1:12" x14ac:dyDescent="0.25">
      <c r="A26" s="73"/>
      <c r="B26" s="68"/>
      <c r="C26" s="2" t="s">
        <v>3</v>
      </c>
      <c r="D26" s="13">
        <v>6223.63</v>
      </c>
      <c r="E26" s="13">
        <v>18.59</v>
      </c>
      <c r="F26" s="13">
        <v>2385.9899999999998</v>
      </c>
      <c r="G26" s="13">
        <v>3041.5</v>
      </c>
      <c r="H26" s="13">
        <v>5415.37</v>
      </c>
      <c r="I26" s="13">
        <f t="shared" si="0"/>
        <v>8082.63</v>
      </c>
      <c r="J26" s="13">
        <f t="shared" si="1"/>
        <v>10468.619999999999</v>
      </c>
      <c r="K26" s="13">
        <f t="shared" si="2"/>
        <v>11124.130000000001</v>
      </c>
      <c r="L26" s="13">
        <f t="shared" si="3"/>
        <v>13498</v>
      </c>
    </row>
    <row r="27" spans="1:12" ht="26.25" x14ac:dyDescent="0.25">
      <c r="A27" s="54" t="s">
        <v>82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1:12" s="3" customFormat="1" x14ac:dyDescent="0.25">
      <c r="A28" s="1" t="s">
        <v>16</v>
      </c>
      <c r="B28" s="55" t="s">
        <v>12</v>
      </c>
      <c r="C28" s="57" t="s">
        <v>7</v>
      </c>
      <c r="D28" s="59" t="s">
        <v>9</v>
      </c>
      <c r="E28" s="59" t="s">
        <v>13</v>
      </c>
      <c r="F28" s="74" t="s">
        <v>11</v>
      </c>
      <c r="G28" s="74"/>
      <c r="H28" s="74"/>
      <c r="I28" s="6"/>
      <c r="J28" s="65" t="s">
        <v>10</v>
      </c>
      <c r="K28" s="66"/>
      <c r="L28" s="67"/>
    </row>
    <row r="29" spans="1:12" s="3" customFormat="1" x14ac:dyDescent="0.25">
      <c r="A29" s="75" t="s">
        <v>21</v>
      </c>
      <c r="B29" s="56"/>
      <c r="C29" s="58"/>
      <c r="D29" s="56"/>
      <c r="E29" s="56"/>
      <c r="F29" s="4" t="s">
        <v>8</v>
      </c>
      <c r="G29" s="4" t="s">
        <v>0</v>
      </c>
      <c r="H29" s="4" t="s">
        <v>1</v>
      </c>
      <c r="I29" s="4" t="s">
        <v>14</v>
      </c>
      <c r="J29" s="4" t="s">
        <v>8</v>
      </c>
      <c r="K29" s="4" t="s">
        <v>0</v>
      </c>
      <c r="L29" s="4" t="s">
        <v>1</v>
      </c>
    </row>
    <row r="30" spans="1:12" x14ac:dyDescent="0.25">
      <c r="A30" s="76"/>
      <c r="B30" s="69" t="s">
        <v>24</v>
      </c>
      <c r="C30" s="2" t="s">
        <v>4</v>
      </c>
      <c r="D30" s="13">
        <v>11186.76</v>
      </c>
      <c r="E30" s="13">
        <v>33.42</v>
      </c>
      <c r="F30" s="13">
        <v>4288.8900000000003</v>
      </c>
      <c r="G30" s="13">
        <v>5467.17</v>
      </c>
      <c r="H30" s="13">
        <v>9734.27</v>
      </c>
      <c r="I30" s="13">
        <f>D30+(E30*100)</f>
        <v>14528.76</v>
      </c>
      <c r="J30" s="13">
        <f>D30+(E30*100)+F30</f>
        <v>18817.650000000001</v>
      </c>
      <c r="K30" s="13">
        <f>D30+(E30*100)+G30</f>
        <v>19995.93</v>
      </c>
      <c r="L30" s="13">
        <f>D30+(E30*100)+H30</f>
        <v>24263.03</v>
      </c>
    </row>
    <row r="31" spans="1:12" x14ac:dyDescent="0.25">
      <c r="A31" s="76"/>
      <c r="B31" s="52"/>
      <c r="C31" s="2" t="s">
        <v>2</v>
      </c>
      <c r="D31" s="13">
        <v>10706.84</v>
      </c>
      <c r="E31" s="13">
        <v>31.98</v>
      </c>
      <c r="F31" s="13">
        <v>4104.71</v>
      </c>
      <c r="G31" s="13">
        <v>5232.3900000000003</v>
      </c>
      <c r="H31" s="13">
        <v>9316.24</v>
      </c>
      <c r="I31" s="13">
        <f t="shared" ref="I31:I49" si="4">D31+(E31*100)</f>
        <v>13904.84</v>
      </c>
      <c r="J31" s="13">
        <f t="shared" ref="J31:J49" si="5">D31+(E31*100)+F31</f>
        <v>18009.55</v>
      </c>
      <c r="K31" s="13">
        <f t="shared" ref="K31:K49" si="6">D31+(E31*100)+G31</f>
        <v>19137.23</v>
      </c>
      <c r="L31" s="13">
        <f t="shared" ref="L31:L49" si="7">D31+(E31*100)+H31</f>
        <v>23221.08</v>
      </c>
    </row>
    <row r="32" spans="1:12" ht="15.75" thickBot="1" x14ac:dyDescent="0.3">
      <c r="A32" s="76"/>
      <c r="B32" s="53"/>
      <c r="C32" s="9" t="s">
        <v>3</v>
      </c>
      <c r="D32" s="15">
        <v>10246.709999999999</v>
      </c>
      <c r="E32" s="15">
        <v>30.61</v>
      </c>
      <c r="F32" s="15">
        <v>3928.44</v>
      </c>
      <c r="G32" s="15">
        <v>5007.6899999999996</v>
      </c>
      <c r="H32" s="15">
        <v>8916.17</v>
      </c>
      <c r="I32" s="15">
        <f t="shared" si="4"/>
        <v>13307.71</v>
      </c>
      <c r="J32" s="15">
        <f t="shared" si="5"/>
        <v>17236.149999999998</v>
      </c>
      <c r="K32" s="15">
        <f t="shared" si="6"/>
        <v>18315.399999999998</v>
      </c>
      <c r="L32" s="15">
        <f t="shared" si="7"/>
        <v>22223.879999999997</v>
      </c>
    </row>
    <row r="33" spans="1:12" x14ac:dyDescent="0.25">
      <c r="A33" s="76"/>
      <c r="B33" s="52" t="s">
        <v>20</v>
      </c>
      <c r="C33" s="8" t="s">
        <v>5</v>
      </c>
      <c r="D33" s="17">
        <v>9807.23</v>
      </c>
      <c r="E33" s="17">
        <v>29.29</v>
      </c>
      <c r="F33" s="17">
        <v>3759.74</v>
      </c>
      <c r="G33" s="17">
        <v>4792.6400000000003</v>
      </c>
      <c r="H33" s="17">
        <v>8533.2800000000007</v>
      </c>
      <c r="I33" s="17">
        <f t="shared" si="4"/>
        <v>12736.23</v>
      </c>
      <c r="J33" s="17">
        <f t="shared" si="5"/>
        <v>16495.97</v>
      </c>
      <c r="K33" s="17">
        <f t="shared" si="6"/>
        <v>17528.87</v>
      </c>
      <c r="L33" s="17">
        <f t="shared" si="7"/>
        <v>21269.510000000002</v>
      </c>
    </row>
    <row r="34" spans="1:12" x14ac:dyDescent="0.25">
      <c r="A34" s="76"/>
      <c r="B34" s="52"/>
      <c r="C34" s="2" t="s">
        <v>17</v>
      </c>
      <c r="D34" s="13">
        <v>9385.2800000000007</v>
      </c>
      <c r="E34" s="13">
        <v>28.04</v>
      </c>
      <c r="F34" s="13">
        <v>3598.28</v>
      </c>
      <c r="G34" s="13">
        <v>4586.83</v>
      </c>
      <c r="H34" s="13">
        <v>8166.82</v>
      </c>
      <c r="I34" s="13">
        <f t="shared" si="4"/>
        <v>12189.28</v>
      </c>
      <c r="J34" s="13">
        <f t="shared" si="5"/>
        <v>15787.560000000001</v>
      </c>
      <c r="K34" s="13">
        <f t="shared" si="6"/>
        <v>16776.11</v>
      </c>
      <c r="L34" s="13">
        <f t="shared" si="7"/>
        <v>20356.099999999999</v>
      </c>
    </row>
    <row r="35" spans="1:12" x14ac:dyDescent="0.25">
      <c r="A35" s="76"/>
      <c r="B35" s="52"/>
      <c r="C35" s="2" t="s">
        <v>22</v>
      </c>
      <c r="D35" s="13">
        <v>8903.8700000000008</v>
      </c>
      <c r="E35" s="13">
        <v>26.6</v>
      </c>
      <c r="F35" s="13">
        <v>3413.65</v>
      </c>
      <c r="G35" s="13">
        <v>4351.4799999999996</v>
      </c>
      <c r="H35" s="13">
        <v>7747.79</v>
      </c>
      <c r="I35" s="13">
        <f t="shared" si="4"/>
        <v>11563.87</v>
      </c>
      <c r="J35" s="13">
        <f t="shared" si="5"/>
        <v>14977.52</v>
      </c>
      <c r="K35" s="13">
        <f t="shared" si="6"/>
        <v>15915.35</v>
      </c>
      <c r="L35" s="13">
        <f t="shared" si="7"/>
        <v>19311.66</v>
      </c>
    </row>
    <row r="36" spans="1:12" x14ac:dyDescent="0.25">
      <c r="A36" s="76"/>
      <c r="B36" s="52"/>
      <c r="C36" s="8" t="s">
        <v>4</v>
      </c>
      <c r="D36" s="17">
        <v>8672.2999999999993</v>
      </c>
      <c r="E36" s="17">
        <v>25.91</v>
      </c>
      <c r="F36" s="17">
        <v>3324.93</v>
      </c>
      <c r="G36" s="17">
        <v>4238.38</v>
      </c>
      <c r="H36" s="17">
        <v>7546.41</v>
      </c>
      <c r="I36" s="13">
        <f t="shared" si="4"/>
        <v>11263.3</v>
      </c>
      <c r="J36" s="13">
        <f t="shared" si="5"/>
        <v>14588.23</v>
      </c>
      <c r="K36" s="13">
        <f t="shared" si="6"/>
        <v>15501.68</v>
      </c>
      <c r="L36" s="13">
        <f t="shared" si="7"/>
        <v>18809.71</v>
      </c>
    </row>
    <row r="37" spans="1:12" x14ac:dyDescent="0.25">
      <c r="A37" s="76"/>
      <c r="B37" s="52"/>
      <c r="C37" s="2" t="s">
        <v>2</v>
      </c>
      <c r="D37" s="13">
        <v>8447.5400000000009</v>
      </c>
      <c r="E37" s="13">
        <v>25.23</v>
      </c>
      <c r="F37" s="13">
        <v>3238.5</v>
      </c>
      <c r="G37" s="13">
        <v>4128.22</v>
      </c>
      <c r="H37" s="13">
        <v>7350.26</v>
      </c>
      <c r="I37" s="13">
        <f t="shared" si="4"/>
        <v>10970.54</v>
      </c>
      <c r="J37" s="13">
        <f t="shared" si="5"/>
        <v>14209.04</v>
      </c>
      <c r="K37" s="13">
        <f t="shared" si="6"/>
        <v>15098.760000000002</v>
      </c>
      <c r="L37" s="13">
        <f t="shared" si="7"/>
        <v>18320.800000000003</v>
      </c>
    </row>
    <row r="38" spans="1:12" ht="15.75" thickBot="1" x14ac:dyDescent="0.3">
      <c r="A38" s="76"/>
      <c r="B38" s="53"/>
      <c r="C38" s="9" t="s">
        <v>3</v>
      </c>
      <c r="D38" s="15">
        <v>8227.4</v>
      </c>
      <c r="E38" s="15">
        <v>24.58</v>
      </c>
      <c r="F38" s="15">
        <v>3154.33</v>
      </c>
      <c r="G38" s="15">
        <v>4020.92</v>
      </c>
      <c r="H38" s="15">
        <v>7159.22</v>
      </c>
      <c r="I38" s="15">
        <f t="shared" si="4"/>
        <v>10685.4</v>
      </c>
      <c r="J38" s="15">
        <f t="shared" si="5"/>
        <v>13839.73</v>
      </c>
      <c r="K38" s="15">
        <f t="shared" si="6"/>
        <v>14706.32</v>
      </c>
      <c r="L38" s="15">
        <f t="shared" si="7"/>
        <v>17844.62</v>
      </c>
    </row>
    <row r="39" spans="1:12" x14ac:dyDescent="0.25">
      <c r="A39" s="76"/>
      <c r="B39" s="52" t="s">
        <v>19</v>
      </c>
      <c r="C39" s="8" t="s">
        <v>5</v>
      </c>
      <c r="D39" s="17">
        <v>8013.66</v>
      </c>
      <c r="E39" s="17">
        <v>23.94</v>
      </c>
      <c r="F39" s="17">
        <v>3072.34</v>
      </c>
      <c r="G39" s="17">
        <v>3916.4</v>
      </c>
      <c r="H39" s="17">
        <v>6973.13</v>
      </c>
      <c r="I39" s="17">
        <f t="shared" si="4"/>
        <v>10407.66</v>
      </c>
      <c r="J39" s="17">
        <f t="shared" si="5"/>
        <v>13480</v>
      </c>
      <c r="K39" s="17">
        <f t="shared" si="6"/>
        <v>14324.06</v>
      </c>
      <c r="L39" s="17">
        <f t="shared" si="7"/>
        <v>17380.79</v>
      </c>
    </row>
    <row r="40" spans="1:12" x14ac:dyDescent="0.25">
      <c r="A40" s="76"/>
      <c r="B40" s="52"/>
      <c r="C40" s="2" t="s">
        <v>17</v>
      </c>
      <c r="D40" s="13">
        <v>7602.66</v>
      </c>
      <c r="E40" s="13">
        <v>22.71</v>
      </c>
      <c r="F40" s="13">
        <v>2914.7</v>
      </c>
      <c r="G40" s="13">
        <v>3715.46</v>
      </c>
      <c r="H40" s="13">
        <v>6615.35</v>
      </c>
      <c r="I40" s="13">
        <f t="shared" si="4"/>
        <v>9873.66</v>
      </c>
      <c r="J40" s="13">
        <f t="shared" si="5"/>
        <v>12788.36</v>
      </c>
      <c r="K40" s="13">
        <f t="shared" si="6"/>
        <v>13589.119999999999</v>
      </c>
      <c r="L40" s="13">
        <f t="shared" si="7"/>
        <v>16489.010000000002</v>
      </c>
    </row>
    <row r="41" spans="1:12" x14ac:dyDescent="0.25">
      <c r="A41" s="76"/>
      <c r="B41" s="52"/>
      <c r="C41" s="2" t="s">
        <v>6</v>
      </c>
      <c r="D41" s="13">
        <v>7405.02</v>
      </c>
      <c r="E41" s="13">
        <v>22.12</v>
      </c>
      <c r="F41" s="13">
        <v>2838.95</v>
      </c>
      <c r="G41" s="13">
        <v>3618.89</v>
      </c>
      <c r="H41" s="13">
        <v>6443.41</v>
      </c>
      <c r="I41" s="13">
        <f t="shared" si="4"/>
        <v>9617.02</v>
      </c>
      <c r="J41" s="13">
        <f t="shared" si="5"/>
        <v>12455.970000000001</v>
      </c>
      <c r="K41" s="13">
        <f t="shared" si="6"/>
        <v>13235.91</v>
      </c>
      <c r="L41" s="13">
        <f t="shared" si="7"/>
        <v>16060.43</v>
      </c>
    </row>
    <row r="42" spans="1:12" x14ac:dyDescent="0.25">
      <c r="A42" s="76"/>
      <c r="B42" s="52"/>
      <c r="C42" s="8" t="s">
        <v>4</v>
      </c>
      <c r="D42" s="17">
        <v>7213.05</v>
      </c>
      <c r="E42" s="17">
        <v>21.54</v>
      </c>
      <c r="F42" s="17">
        <v>2765.15</v>
      </c>
      <c r="G42" s="17">
        <v>3524.82</v>
      </c>
      <c r="H42" s="17">
        <v>6275.92</v>
      </c>
      <c r="I42" s="13">
        <f t="shared" si="4"/>
        <v>9367.0499999999993</v>
      </c>
      <c r="J42" s="13">
        <f t="shared" si="5"/>
        <v>12132.199999999999</v>
      </c>
      <c r="K42" s="13">
        <f t="shared" si="6"/>
        <v>12891.869999999999</v>
      </c>
      <c r="L42" s="13">
        <f t="shared" si="7"/>
        <v>15642.97</v>
      </c>
    </row>
    <row r="43" spans="1:12" x14ac:dyDescent="0.25">
      <c r="A43" s="76"/>
      <c r="B43" s="52"/>
      <c r="C43" s="2" t="s">
        <v>2</v>
      </c>
      <c r="D43" s="13">
        <v>7025.58</v>
      </c>
      <c r="E43" s="13">
        <v>20.98</v>
      </c>
      <c r="F43" s="13">
        <v>2693.28</v>
      </c>
      <c r="G43" s="13">
        <v>3433.2</v>
      </c>
      <c r="H43" s="13">
        <v>6112.8</v>
      </c>
      <c r="I43" s="13">
        <f t="shared" si="4"/>
        <v>9123.58</v>
      </c>
      <c r="J43" s="13">
        <f t="shared" si="5"/>
        <v>11816.86</v>
      </c>
      <c r="K43" s="13">
        <f t="shared" si="6"/>
        <v>12556.779999999999</v>
      </c>
      <c r="L43" s="13">
        <f t="shared" si="7"/>
        <v>15236.380000000001</v>
      </c>
    </row>
    <row r="44" spans="1:12" ht="15.75" thickBot="1" x14ac:dyDescent="0.3">
      <c r="A44" s="76"/>
      <c r="B44" s="53"/>
      <c r="C44" s="9" t="s">
        <v>3</v>
      </c>
      <c r="D44" s="15">
        <v>6842.44</v>
      </c>
      <c r="E44" s="15">
        <v>20.440000000000001</v>
      </c>
      <c r="F44" s="15">
        <v>2623.28</v>
      </c>
      <c r="G44" s="15">
        <v>3343.97</v>
      </c>
      <c r="H44" s="15">
        <v>5953.91</v>
      </c>
      <c r="I44" s="15">
        <f t="shared" si="4"/>
        <v>8886.44</v>
      </c>
      <c r="J44" s="15">
        <f t="shared" si="5"/>
        <v>11509.720000000001</v>
      </c>
      <c r="K44" s="15">
        <f t="shared" si="6"/>
        <v>12230.41</v>
      </c>
      <c r="L44" s="15">
        <f t="shared" si="7"/>
        <v>14840.35</v>
      </c>
    </row>
    <row r="45" spans="1:12" x14ac:dyDescent="0.25">
      <c r="A45" s="76"/>
      <c r="B45" s="52" t="s">
        <v>18</v>
      </c>
      <c r="C45" s="8" t="s">
        <v>17</v>
      </c>
      <c r="D45" s="17">
        <v>6630</v>
      </c>
      <c r="E45" s="17">
        <v>19.8</v>
      </c>
      <c r="F45" s="17">
        <v>2541.67</v>
      </c>
      <c r="G45" s="17">
        <v>3239.9409999999998</v>
      </c>
      <c r="H45" s="17">
        <v>5768.7</v>
      </c>
      <c r="I45" s="17">
        <f t="shared" si="4"/>
        <v>8610</v>
      </c>
      <c r="J45" s="17">
        <f t="shared" si="5"/>
        <v>11151.67</v>
      </c>
      <c r="K45" s="17">
        <f t="shared" si="6"/>
        <v>11849.940999999999</v>
      </c>
      <c r="L45" s="17">
        <f t="shared" si="7"/>
        <v>14378.7</v>
      </c>
    </row>
    <row r="46" spans="1:12" x14ac:dyDescent="0.25">
      <c r="A46" s="76"/>
      <c r="B46" s="52"/>
      <c r="C46" s="2" t="s">
        <v>6</v>
      </c>
      <c r="D46" s="13">
        <v>6526.01</v>
      </c>
      <c r="E46" s="13">
        <v>19.489999999999998</v>
      </c>
      <c r="F46" s="13">
        <v>2501.8200000000002</v>
      </c>
      <c r="G46" s="13">
        <v>3189.15</v>
      </c>
      <c r="H46" s="13">
        <v>5678.26</v>
      </c>
      <c r="I46" s="13">
        <f t="shared" si="4"/>
        <v>8475.01</v>
      </c>
      <c r="J46" s="13">
        <f t="shared" si="5"/>
        <v>10976.83</v>
      </c>
      <c r="K46" s="13">
        <f t="shared" si="6"/>
        <v>11664.16</v>
      </c>
      <c r="L46" s="13">
        <f t="shared" si="7"/>
        <v>14153.27</v>
      </c>
    </row>
    <row r="47" spans="1:12" x14ac:dyDescent="0.25">
      <c r="A47" s="76"/>
      <c r="B47" s="52"/>
      <c r="C47" s="2" t="s">
        <v>4</v>
      </c>
      <c r="D47" s="13">
        <v>6423.15</v>
      </c>
      <c r="E47" s="13">
        <v>19.190000000000001</v>
      </c>
      <c r="F47" s="13">
        <v>2462.6</v>
      </c>
      <c r="G47" s="13">
        <v>3139.15</v>
      </c>
      <c r="H47" s="13">
        <v>5589.24</v>
      </c>
      <c r="I47" s="13">
        <f t="shared" si="4"/>
        <v>8342.15</v>
      </c>
      <c r="J47" s="13">
        <f t="shared" si="5"/>
        <v>10804.75</v>
      </c>
      <c r="K47" s="13">
        <f t="shared" si="6"/>
        <v>11481.3</v>
      </c>
      <c r="L47" s="13">
        <f t="shared" si="7"/>
        <v>13931.39</v>
      </c>
    </row>
    <row r="48" spans="1:12" x14ac:dyDescent="0.25">
      <c r="A48" s="76"/>
      <c r="B48" s="52"/>
      <c r="C48" s="2" t="s">
        <v>2</v>
      </c>
      <c r="D48" s="13">
        <v>6322.36</v>
      </c>
      <c r="E48" s="13">
        <v>18.89</v>
      </c>
      <c r="F48" s="13">
        <v>2423.9899999999998</v>
      </c>
      <c r="G48" s="13">
        <v>3089.94</v>
      </c>
      <c r="H48" s="13">
        <v>5501.61</v>
      </c>
      <c r="I48" s="13">
        <f t="shared" si="4"/>
        <v>8211.36</v>
      </c>
      <c r="J48" s="13">
        <f t="shared" si="5"/>
        <v>10635.35</v>
      </c>
      <c r="K48" s="13">
        <f t="shared" si="6"/>
        <v>11301.300000000001</v>
      </c>
      <c r="L48" s="13">
        <f t="shared" si="7"/>
        <v>13712.970000000001</v>
      </c>
    </row>
    <row r="49" spans="1:12" ht="15" customHeight="1" x14ac:dyDescent="0.25">
      <c r="A49" s="76"/>
      <c r="B49" s="52"/>
      <c r="C49" s="32" t="s">
        <v>3</v>
      </c>
      <c r="D49" s="42">
        <v>6233.63</v>
      </c>
      <c r="E49" s="42">
        <v>18.59</v>
      </c>
      <c r="F49" s="42">
        <v>2385.9899999999998</v>
      </c>
      <c r="G49" s="42">
        <v>3041.5</v>
      </c>
      <c r="H49" s="42">
        <v>5415.37</v>
      </c>
      <c r="I49" s="42">
        <f t="shared" si="4"/>
        <v>8092.63</v>
      </c>
      <c r="J49" s="42">
        <f t="shared" si="5"/>
        <v>10478.619999999999</v>
      </c>
      <c r="K49" s="42">
        <f t="shared" si="6"/>
        <v>11134.130000000001</v>
      </c>
      <c r="L49" s="42">
        <f t="shared" si="7"/>
        <v>13508</v>
      </c>
    </row>
    <row r="50" spans="1:12" ht="41.25" customHeight="1" x14ac:dyDescent="0.25">
      <c r="A50" s="60" t="s">
        <v>75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2"/>
    </row>
    <row r="52" spans="1:12" x14ac:dyDescent="0.25">
      <c r="E52" s="3"/>
    </row>
  </sheetData>
  <mergeCells count="26">
    <mergeCell ref="A50:L50"/>
    <mergeCell ref="A1:L2"/>
    <mergeCell ref="B33:B38"/>
    <mergeCell ref="F5:H5"/>
    <mergeCell ref="B22:B26"/>
    <mergeCell ref="B16:B21"/>
    <mergeCell ref="B7:B9"/>
    <mergeCell ref="J5:L5"/>
    <mergeCell ref="B10:B15"/>
    <mergeCell ref="A6:A26"/>
    <mergeCell ref="A27:L27"/>
    <mergeCell ref="F28:H28"/>
    <mergeCell ref="J28:L28"/>
    <mergeCell ref="B30:B32"/>
    <mergeCell ref="A29:A49"/>
    <mergeCell ref="B45:B49"/>
    <mergeCell ref="B39:B44"/>
    <mergeCell ref="A4:L4"/>
    <mergeCell ref="B5:B6"/>
    <mergeCell ref="C5:C6"/>
    <mergeCell ref="D5:D6"/>
    <mergeCell ref="E5:E6"/>
    <mergeCell ref="B28:B29"/>
    <mergeCell ref="C28:C29"/>
    <mergeCell ref="D28:D29"/>
    <mergeCell ref="E28:E29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963B-AD04-4638-BF90-C2041C2ABF73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view="pageBreakPreview" zoomScaleNormal="100" zoomScaleSheetLayoutView="100" workbookViewId="0">
      <selection activeCell="O23" sqref="O23"/>
    </sheetView>
  </sheetViews>
  <sheetFormatPr defaultRowHeight="15" x14ac:dyDescent="0.25"/>
  <cols>
    <col min="1" max="1" width="61.140625" customWidth="1"/>
    <col min="2" max="2" width="19.140625" customWidth="1"/>
    <col min="3" max="3" width="12.7109375" customWidth="1"/>
    <col min="4" max="4" width="10.140625" style="7" customWidth="1"/>
    <col min="5" max="5" width="13.85546875" style="7" customWidth="1"/>
    <col min="6" max="6" width="10.7109375" style="7" customWidth="1"/>
    <col min="7" max="7" width="11" style="7" customWidth="1"/>
    <col min="8" max="8" width="13.85546875" style="7" customWidth="1"/>
    <col min="9" max="11" width="12.7109375" style="7" customWidth="1"/>
    <col min="12" max="12" width="25.7109375" style="7" customWidth="1"/>
  </cols>
  <sheetData>
    <row r="1" spans="1:12" ht="24.75" customHeight="1" x14ac:dyDescent="0.25">
      <c r="A1" s="63" t="s">
        <v>78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22.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26.25" x14ac:dyDescent="0.4">
      <c r="A3" s="78" t="s">
        <v>81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25">
      <c r="A4" s="1" t="s">
        <v>16</v>
      </c>
      <c r="B4" s="55" t="s">
        <v>12</v>
      </c>
      <c r="C4" s="55" t="s">
        <v>7</v>
      </c>
      <c r="D4" s="59" t="s">
        <v>9</v>
      </c>
      <c r="E4" s="81" t="s">
        <v>13</v>
      </c>
      <c r="F4" s="65" t="s">
        <v>26</v>
      </c>
      <c r="G4" s="66"/>
      <c r="H4" s="66"/>
      <c r="I4" s="65" t="s">
        <v>10</v>
      </c>
      <c r="J4" s="66"/>
      <c r="K4" s="66"/>
      <c r="L4" s="66"/>
    </row>
    <row r="5" spans="1:12" s="3" customFormat="1" x14ac:dyDescent="0.25">
      <c r="A5" s="86" t="s">
        <v>23</v>
      </c>
      <c r="B5" s="56"/>
      <c r="C5" s="56"/>
      <c r="D5" s="56"/>
      <c r="E5" s="82"/>
      <c r="F5" s="4" t="s">
        <v>3</v>
      </c>
      <c r="G5" s="4" t="s">
        <v>2</v>
      </c>
      <c r="H5" s="4" t="s">
        <v>4</v>
      </c>
      <c r="I5" s="4" t="s">
        <v>15</v>
      </c>
      <c r="J5" s="4" t="s">
        <v>3</v>
      </c>
      <c r="K5" s="4" t="s">
        <v>2</v>
      </c>
      <c r="L5" s="4" t="s">
        <v>4</v>
      </c>
    </row>
    <row r="6" spans="1:12" s="3" customFormat="1" x14ac:dyDescent="0.25">
      <c r="A6" s="87"/>
      <c r="B6" s="83" t="s">
        <v>25</v>
      </c>
      <c r="C6" s="2" t="s">
        <v>4</v>
      </c>
      <c r="D6" s="13">
        <v>5087.67</v>
      </c>
      <c r="E6" s="13">
        <v>12.72</v>
      </c>
      <c r="F6" s="13">
        <v>1403.19</v>
      </c>
      <c r="G6" s="13">
        <v>2202.0100000000002</v>
      </c>
      <c r="H6" s="14">
        <v>4389.03</v>
      </c>
      <c r="I6" s="13">
        <f>D6+(E6*100)</f>
        <v>6359.67</v>
      </c>
      <c r="J6" s="13">
        <f>D6+(E6*100)+F6</f>
        <v>7762.8600000000006</v>
      </c>
      <c r="K6" s="13">
        <f>D6+(E6*100)+G6</f>
        <v>8561.68</v>
      </c>
      <c r="L6" s="14">
        <f>D6+(E6*100)+H6</f>
        <v>10748.7</v>
      </c>
    </row>
    <row r="7" spans="1:12" s="3" customFormat="1" ht="15" customHeight="1" x14ac:dyDescent="0.25">
      <c r="A7" s="87"/>
      <c r="B7" s="84"/>
      <c r="C7" s="2" t="s">
        <v>2</v>
      </c>
      <c r="D7" s="13">
        <v>4921.53</v>
      </c>
      <c r="E7" s="13">
        <v>12.31</v>
      </c>
      <c r="F7" s="13">
        <v>1354.53</v>
      </c>
      <c r="G7" s="13">
        <v>2126.02</v>
      </c>
      <c r="H7" s="14">
        <v>3998.76</v>
      </c>
      <c r="I7" s="13">
        <f t="shared" ref="I7:I26" si="0">D7+(E7*100)</f>
        <v>6152.53</v>
      </c>
      <c r="J7" s="13">
        <f t="shared" ref="J7:J26" si="1">D7+(E7*100)+F7</f>
        <v>7507.0599999999995</v>
      </c>
      <c r="K7" s="13">
        <f t="shared" ref="K7:K26" si="2">D7+(E7*100)+G7</f>
        <v>8278.5499999999993</v>
      </c>
      <c r="L7" s="13">
        <f t="shared" ref="L7:L26" si="3">D7+(E7*100)+H7</f>
        <v>10151.290000000001</v>
      </c>
    </row>
    <row r="8" spans="1:12" s="3" customFormat="1" ht="9.75" hidden="1" customHeight="1" x14ac:dyDescent="0.25">
      <c r="A8" s="87"/>
      <c r="B8" s="84"/>
      <c r="C8" s="2"/>
      <c r="D8" s="13"/>
      <c r="E8" s="13"/>
      <c r="F8" s="13"/>
      <c r="G8" s="13"/>
      <c r="H8" s="14"/>
      <c r="I8" s="13">
        <f t="shared" si="0"/>
        <v>0</v>
      </c>
      <c r="J8" s="13">
        <f t="shared" si="1"/>
        <v>0</v>
      </c>
      <c r="K8" s="13">
        <f t="shared" si="2"/>
        <v>0</v>
      </c>
      <c r="L8" s="21">
        <f t="shared" si="3"/>
        <v>0</v>
      </c>
    </row>
    <row r="9" spans="1:12" s="3" customFormat="1" ht="27.75" customHeight="1" thickBot="1" x14ac:dyDescent="0.3">
      <c r="A9" s="87"/>
      <c r="B9" s="85"/>
      <c r="C9" s="9" t="s">
        <v>3</v>
      </c>
      <c r="D9" s="15">
        <v>4761.71</v>
      </c>
      <c r="E9" s="15">
        <v>11.91</v>
      </c>
      <c r="F9" s="15">
        <v>1307.75</v>
      </c>
      <c r="G9" s="15">
        <v>2052.4</v>
      </c>
      <c r="H9" s="16">
        <v>3643.51</v>
      </c>
      <c r="I9" s="15">
        <f t="shared" si="0"/>
        <v>5952.71</v>
      </c>
      <c r="J9" s="15">
        <f t="shared" si="1"/>
        <v>7260.46</v>
      </c>
      <c r="K9" s="15">
        <f t="shared" si="2"/>
        <v>8005.1100000000006</v>
      </c>
      <c r="L9" s="16">
        <f t="shared" si="3"/>
        <v>9596.2200000000012</v>
      </c>
    </row>
    <row r="10" spans="1:12" s="3" customFormat="1" ht="12.75" customHeight="1" x14ac:dyDescent="0.25">
      <c r="A10" s="87"/>
      <c r="B10" s="79" t="s">
        <v>20</v>
      </c>
      <c r="C10" s="8" t="s">
        <v>5</v>
      </c>
      <c r="D10" s="17">
        <v>4591.26</v>
      </c>
      <c r="E10" s="17">
        <v>11.48</v>
      </c>
      <c r="F10" s="17">
        <v>1252.21</v>
      </c>
      <c r="G10" s="17">
        <v>1965.06</v>
      </c>
      <c r="H10" s="21">
        <v>3260.99</v>
      </c>
      <c r="I10" s="17">
        <f t="shared" si="0"/>
        <v>5739.26</v>
      </c>
      <c r="J10" s="17">
        <f t="shared" si="1"/>
        <v>6991.47</v>
      </c>
      <c r="K10" s="17">
        <f t="shared" si="2"/>
        <v>7704.32</v>
      </c>
      <c r="L10" s="21">
        <f t="shared" si="3"/>
        <v>9000.25</v>
      </c>
    </row>
    <row r="11" spans="1:12" s="3" customFormat="1" ht="12.75" customHeight="1" x14ac:dyDescent="0.25">
      <c r="A11" s="87"/>
      <c r="B11" s="79"/>
      <c r="C11" s="2" t="s">
        <v>17</v>
      </c>
      <c r="D11" s="13">
        <v>4470.54</v>
      </c>
      <c r="E11" s="13">
        <v>11.18</v>
      </c>
      <c r="F11" s="13">
        <v>1222.78</v>
      </c>
      <c r="G11" s="13">
        <v>1919.26</v>
      </c>
      <c r="H11" s="14">
        <v>3163.76</v>
      </c>
      <c r="I11" s="13">
        <f t="shared" si="0"/>
        <v>5588.54</v>
      </c>
      <c r="J11" s="13">
        <f t="shared" si="1"/>
        <v>6811.32</v>
      </c>
      <c r="K11" s="13">
        <f t="shared" si="2"/>
        <v>7507.8</v>
      </c>
      <c r="L11" s="14">
        <f t="shared" si="3"/>
        <v>8752.2999999999993</v>
      </c>
    </row>
    <row r="12" spans="1:12" s="3" customFormat="1" ht="12.75" customHeight="1" x14ac:dyDescent="0.25">
      <c r="A12" s="87"/>
      <c r="B12" s="79"/>
      <c r="C12" s="2" t="s">
        <v>6</v>
      </c>
      <c r="D12" s="13">
        <v>4352.3</v>
      </c>
      <c r="E12" s="13">
        <v>10.88</v>
      </c>
      <c r="F12" s="13">
        <v>1194.24</v>
      </c>
      <c r="G12" s="13">
        <v>1874.43</v>
      </c>
      <c r="H12" s="14">
        <v>3069.39</v>
      </c>
      <c r="I12" s="13">
        <f t="shared" si="0"/>
        <v>5440.3</v>
      </c>
      <c r="J12" s="13">
        <f t="shared" si="1"/>
        <v>6634.54</v>
      </c>
      <c r="K12" s="13">
        <f t="shared" si="2"/>
        <v>7314.7300000000005</v>
      </c>
      <c r="L12" s="14">
        <f t="shared" si="3"/>
        <v>8509.69</v>
      </c>
    </row>
    <row r="13" spans="1:12" ht="15" customHeight="1" x14ac:dyDescent="0.25">
      <c r="A13" s="87"/>
      <c r="B13" s="79"/>
      <c r="C13" s="2" t="s">
        <v>4</v>
      </c>
      <c r="D13" s="11">
        <v>4243.2299999999996</v>
      </c>
      <c r="E13" s="5">
        <v>10.61</v>
      </c>
      <c r="F13" s="5">
        <v>1166.5899999999999</v>
      </c>
      <c r="G13" s="5">
        <v>1830.71</v>
      </c>
      <c r="H13" s="14">
        <v>2978.19</v>
      </c>
      <c r="I13" s="13">
        <f t="shared" si="0"/>
        <v>5304.23</v>
      </c>
      <c r="J13" s="13">
        <f t="shared" si="1"/>
        <v>6470.82</v>
      </c>
      <c r="K13" s="13">
        <f t="shared" si="2"/>
        <v>7134.94</v>
      </c>
      <c r="L13" s="14">
        <f t="shared" si="3"/>
        <v>8282.42</v>
      </c>
    </row>
    <row r="14" spans="1:12" x14ac:dyDescent="0.25">
      <c r="A14" s="87"/>
      <c r="B14" s="79"/>
      <c r="C14" s="2" t="s">
        <v>2</v>
      </c>
      <c r="D14" s="11">
        <v>4130.6000000000004</v>
      </c>
      <c r="E14" s="5">
        <v>10.33</v>
      </c>
      <c r="F14" s="5">
        <v>1139.45</v>
      </c>
      <c r="G14" s="5">
        <v>1788.09</v>
      </c>
      <c r="H14" s="14">
        <v>2889.34</v>
      </c>
      <c r="I14" s="13">
        <f t="shared" si="0"/>
        <v>5163.6000000000004</v>
      </c>
      <c r="J14" s="13">
        <f t="shared" si="1"/>
        <v>6303.05</v>
      </c>
      <c r="K14" s="13">
        <f t="shared" si="2"/>
        <v>6951.6900000000005</v>
      </c>
      <c r="L14" s="14">
        <f t="shared" si="3"/>
        <v>8052.9400000000005</v>
      </c>
    </row>
    <row r="15" spans="1:12" ht="15.75" thickBot="1" x14ac:dyDescent="0.3">
      <c r="A15" s="87"/>
      <c r="B15" s="80"/>
      <c r="C15" s="9" t="s">
        <v>3</v>
      </c>
      <c r="D15" s="12">
        <v>4020.73</v>
      </c>
      <c r="E15" s="18">
        <v>10.050000000000001</v>
      </c>
      <c r="F15" s="18">
        <v>1112.5999999999999</v>
      </c>
      <c r="G15" s="25">
        <v>1746.24</v>
      </c>
      <c r="H15" s="16">
        <v>2803.02</v>
      </c>
      <c r="I15" s="15">
        <f t="shared" si="0"/>
        <v>5025.7300000000005</v>
      </c>
      <c r="J15" s="15">
        <f t="shared" si="1"/>
        <v>6138.33</v>
      </c>
      <c r="K15" s="15">
        <f t="shared" si="2"/>
        <v>6771.97</v>
      </c>
      <c r="L15" s="16">
        <f t="shared" si="3"/>
        <v>7828.75</v>
      </c>
    </row>
    <row r="16" spans="1:12" x14ac:dyDescent="0.25">
      <c r="A16" s="87"/>
      <c r="B16" s="79" t="s">
        <v>19</v>
      </c>
      <c r="C16" s="8" t="s">
        <v>5</v>
      </c>
      <c r="D16" s="22">
        <v>3876.34</v>
      </c>
      <c r="E16" s="23">
        <v>9.69</v>
      </c>
      <c r="F16" s="23">
        <v>1065.27</v>
      </c>
      <c r="G16" s="26">
        <v>1671.64</v>
      </c>
      <c r="H16" s="21">
        <v>2647.96</v>
      </c>
      <c r="I16" s="17">
        <f t="shared" si="0"/>
        <v>4845.34</v>
      </c>
      <c r="J16" s="17">
        <f t="shared" si="1"/>
        <v>5910.6100000000006</v>
      </c>
      <c r="K16" s="17">
        <f t="shared" si="2"/>
        <v>6516.9800000000005</v>
      </c>
      <c r="L16" s="21">
        <f t="shared" si="3"/>
        <v>7493.3</v>
      </c>
    </row>
    <row r="17" spans="1:12" x14ac:dyDescent="0.25">
      <c r="A17" s="87"/>
      <c r="B17" s="79"/>
      <c r="C17" s="2" t="s">
        <v>17</v>
      </c>
      <c r="D17" s="11">
        <v>3773.1</v>
      </c>
      <c r="E17" s="5">
        <v>9.43</v>
      </c>
      <c r="F17" s="5">
        <v>1040.46</v>
      </c>
      <c r="G17" s="26">
        <v>1632.53</v>
      </c>
      <c r="H17" s="14">
        <v>2568.88</v>
      </c>
      <c r="I17" s="13">
        <f t="shared" si="0"/>
        <v>4716.1000000000004</v>
      </c>
      <c r="J17" s="13">
        <f t="shared" si="1"/>
        <v>5756.56</v>
      </c>
      <c r="K17" s="13">
        <f t="shared" si="2"/>
        <v>6348.63</v>
      </c>
      <c r="L17" s="14">
        <f t="shared" si="3"/>
        <v>7284.9800000000005</v>
      </c>
    </row>
    <row r="18" spans="1:12" x14ac:dyDescent="0.25">
      <c r="A18" s="87"/>
      <c r="B18" s="79"/>
      <c r="C18" s="2" t="s">
        <v>6</v>
      </c>
      <c r="D18" s="11">
        <v>3671.1</v>
      </c>
      <c r="E18" s="5">
        <v>9.18</v>
      </c>
      <c r="F18" s="5">
        <v>1015.69</v>
      </c>
      <c r="G18" s="26">
        <v>1594.28</v>
      </c>
      <c r="H18" s="14">
        <v>2491.94</v>
      </c>
      <c r="I18" s="13">
        <f t="shared" si="0"/>
        <v>4589.1000000000004</v>
      </c>
      <c r="J18" s="13">
        <f t="shared" si="1"/>
        <v>5604.7900000000009</v>
      </c>
      <c r="K18" s="13">
        <f t="shared" si="2"/>
        <v>6183.38</v>
      </c>
      <c r="L18" s="14">
        <f t="shared" si="3"/>
        <v>7081.0400000000009</v>
      </c>
    </row>
    <row r="19" spans="1:12" x14ac:dyDescent="0.25">
      <c r="A19" s="87"/>
      <c r="B19" s="79"/>
      <c r="C19" s="2" t="s">
        <v>4</v>
      </c>
      <c r="D19" s="11">
        <v>3577.51</v>
      </c>
      <c r="E19" s="5">
        <v>8.94</v>
      </c>
      <c r="F19" s="5">
        <v>992.16</v>
      </c>
      <c r="G19" s="26">
        <v>1556.87</v>
      </c>
      <c r="H19" s="14">
        <v>2417.6</v>
      </c>
      <c r="I19" s="13">
        <f t="shared" si="0"/>
        <v>4471.51</v>
      </c>
      <c r="J19" s="13">
        <f t="shared" si="1"/>
        <v>5463.67</v>
      </c>
      <c r="K19" s="13">
        <f t="shared" si="2"/>
        <v>6028.38</v>
      </c>
      <c r="L19" s="14">
        <f t="shared" si="3"/>
        <v>6889.1100000000006</v>
      </c>
    </row>
    <row r="20" spans="1:12" x14ac:dyDescent="0.25">
      <c r="A20" s="87"/>
      <c r="B20" s="79"/>
      <c r="C20" s="2" t="s">
        <v>2</v>
      </c>
      <c r="D20" s="11">
        <v>3481.35</v>
      </c>
      <c r="E20" s="5">
        <v>8.6999999999999993</v>
      </c>
      <c r="F20" s="5">
        <v>968.85</v>
      </c>
      <c r="G20" s="26">
        <v>1520.45</v>
      </c>
      <c r="H20" s="14">
        <v>2345.15</v>
      </c>
      <c r="I20" s="13">
        <f t="shared" si="0"/>
        <v>4351.3499999999995</v>
      </c>
      <c r="J20" s="13">
        <f t="shared" si="1"/>
        <v>5320.2</v>
      </c>
      <c r="K20" s="13">
        <f t="shared" si="2"/>
        <v>5871.7999999999993</v>
      </c>
      <c r="L20" s="14">
        <f t="shared" si="3"/>
        <v>6696.5</v>
      </c>
    </row>
    <row r="21" spans="1:12" ht="15.75" thickBot="1" x14ac:dyDescent="0.3">
      <c r="A21" s="87"/>
      <c r="B21" s="80"/>
      <c r="C21" s="9" t="s">
        <v>3</v>
      </c>
      <c r="D21" s="12">
        <v>3385.6</v>
      </c>
      <c r="E21" s="18">
        <v>8.4700000000000006</v>
      </c>
      <c r="F21" s="18">
        <v>945.74</v>
      </c>
      <c r="G21" s="27">
        <v>1484.51</v>
      </c>
      <c r="H21" s="16">
        <v>2274.67</v>
      </c>
      <c r="I21" s="15">
        <f t="shared" si="0"/>
        <v>4232.6000000000004</v>
      </c>
      <c r="J21" s="15">
        <f t="shared" si="1"/>
        <v>5178.34</v>
      </c>
      <c r="K21" s="15">
        <f t="shared" si="2"/>
        <v>5717.1100000000006</v>
      </c>
      <c r="L21" s="16">
        <f t="shared" si="3"/>
        <v>6507.27</v>
      </c>
    </row>
    <row r="22" spans="1:12" x14ac:dyDescent="0.25">
      <c r="A22" s="87"/>
      <c r="B22" s="79" t="s">
        <v>18</v>
      </c>
      <c r="C22" s="8" t="s">
        <v>17</v>
      </c>
      <c r="D22" s="22">
        <v>3271.04</v>
      </c>
      <c r="E22" s="23">
        <v>8.18</v>
      </c>
      <c r="F22" s="23">
        <v>917.2</v>
      </c>
      <c r="G22" s="23">
        <v>1439.58</v>
      </c>
      <c r="H22" s="21">
        <v>2225.52</v>
      </c>
      <c r="I22" s="17">
        <f t="shared" si="0"/>
        <v>4089.04</v>
      </c>
      <c r="J22" s="17">
        <f t="shared" si="1"/>
        <v>5006.24</v>
      </c>
      <c r="K22" s="17">
        <f t="shared" si="2"/>
        <v>5528.62</v>
      </c>
      <c r="L22" s="21">
        <f t="shared" si="3"/>
        <v>6314.5599999999995</v>
      </c>
    </row>
    <row r="23" spans="1:12" x14ac:dyDescent="0.25">
      <c r="A23" s="87"/>
      <c r="B23" s="79"/>
      <c r="C23" s="2" t="s">
        <v>6</v>
      </c>
      <c r="D23" s="11">
        <v>3215.07</v>
      </c>
      <c r="E23" s="5">
        <v>8.0399999999999991</v>
      </c>
      <c r="F23" s="5">
        <v>903.11</v>
      </c>
      <c r="G23" s="5">
        <v>1417.54</v>
      </c>
      <c r="H23" s="14">
        <v>2201.34</v>
      </c>
      <c r="I23" s="13">
        <f t="shared" si="0"/>
        <v>4019.07</v>
      </c>
      <c r="J23" s="13">
        <f t="shared" si="1"/>
        <v>4922.18</v>
      </c>
      <c r="K23" s="13">
        <f t="shared" si="2"/>
        <v>5436.6100000000006</v>
      </c>
      <c r="L23" s="14">
        <f t="shared" si="3"/>
        <v>6220.41</v>
      </c>
    </row>
    <row r="24" spans="1:12" x14ac:dyDescent="0.25">
      <c r="A24" s="87"/>
      <c r="B24" s="79"/>
      <c r="C24" s="2" t="s">
        <v>4</v>
      </c>
      <c r="D24" s="11">
        <v>3159.57</v>
      </c>
      <c r="E24" s="5">
        <v>7.9</v>
      </c>
      <c r="F24" s="5">
        <v>889.4</v>
      </c>
      <c r="G24" s="5">
        <v>1395.95</v>
      </c>
      <c r="H24" s="14">
        <v>2177.34</v>
      </c>
      <c r="I24" s="13">
        <f t="shared" si="0"/>
        <v>3949.57</v>
      </c>
      <c r="J24" s="13">
        <f t="shared" si="1"/>
        <v>4838.97</v>
      </c>
      <c r="K24" s="13">
        <f t="shared" si="2"/>
        <v>5345.52</v>
      </c>
      <c r="L24" s="14">
        <f t="shared" si="3"/>
        <v>6126.91</v>
      </c>
    </row>
    <row r="25" spans="1:12" x14ac:dyDescent="0.25">
      <c r="A25" s="87"/>
      <c r="B25" s="79"/>
      <c r="C25" s="2" t="s">
        <v>2</v>
      </c>
      <c r="D25" s="11">
        <v>3105.64</v>
      </c>
      <c r="E25" s="5">
        <v>7.76</v>
      </c>
      <c r="F25" s="5">
        <v>875.86</v>
      </c>
      <c r="G25" s="5">
        <v>1374.64</v>
      </c>
      <c r="H25" s="14">
        <v>2153.65</v>
      </c>
      <c r="I25" s="13">
        <f t="shared" si="0"/>
        <v>3881.64</v>
      </c>
      <c r="J25" s="13">
        <f t="shared" si="1"/>
        <v>4757.5</v>
      </c>
      <c r="K25" s="13">
        <f t="shared" si="2"/>
        <v>5256.28</v>
      </c>
      <c r="L25" s="14">
        <f t="shared" si="3"/>
        <v>6035.29</v>
      </c>
    </row>
    <row r="26" spans="1:12" x14ac:dyDescent="0.25">
      <c r="A26" s="88"/>
      <c r="B26" s="56"/>
      <c r="C26" s="2" t="s">
        <v>3</v>
      </c>
      <c r="D26" s="11">
        <v>3052.27</v>
      </c>
      <c r="E26" s="5">
        <v>7.63</v>
      </c>
      <c r="F26" s="5">
        <v>862.51</v>
      </c>
      <c r="G26" s="5">
        <v>1353.6</v>
      </c>
      <c r="H26" s="14">
        <v>2130.27</v>
      </c>
      <c r="I26" s="13">
        <f t="shared" si="0"/>
        <v>3815.27</v>
      </c>
      <c r="J26" s="13">
        <f t="shared" si="1"/>
        <v>4677.78</v>
      </c>
      <c r="K26" s="13">
        <f t="shared" si="2"/>
        <v>5168.87</v>
      </c>
      <c r="L26" s="14">
        <f t="shared" si="3"/>
        <v>5945.54</v>
      </c>
    </row>
    <row r="27" spans="1:12" ht="26.25" x14ac:dyDescent="0.4">
      <c r="A27" s="78" t="s">
        <v>82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25">
      <c r="A28" s="1" t="s">
        <v>16</v>
      </c>
      <c r="B28" s="55" t="s">
        <v>12</v>
      </c>
      <c r="C28" s="55" t="s">
        <v>7</v>
      </c>
      <c r="D28" s="59" t="s">
        <v>9</v>
      </c>
      <c r="E28" s="81" t="s">
        <v>13</v>
      </c>
      <c r="F28" s="95" t="s">
        <v>26</v>
      </c>
      <c r="G28" s="96"/>
      <c r="H28" s="97"/>
      <c r="I28" s="95" t="s">
        <v>10</v>
      </c>
      <c r="J28" s="96"/>
      <c r="K28" s="96"/>
      <c r="L28" s="96"/>
    </row>
    <row r="29" spans="1:12" x14ac:dyDescent="0.25">
      <c r="A29" s="94" t="s">
        <v>23</v>
      </c>
      <c r="B29" s="56"/>
      <c r="C29" s="56"/>
      <c r="D29" s="56"/>
      <c r="E29" s="82"/>
      <c r="F29" s="98"/>
      <c r="G29" s="99"/>
      <c r="H29" s="100"/>
      <c r="I29" s="98"/>
      <c r="J29" s="99"/>
      <c r="K29" s="99"/>
      <c r="L29" s="99"/>
    </row>
    <row r="30" spans="1:12" s="3" customFormat="1" ht="15" customHeight="1" x14ac:dyDescent="0.25">
      <c r="A30" s="79"/>
      <c r="B30" s="2"/>
      <c r="C30" s="2"/>
      <c r="D30" s="13"/>
      <c r="E30" s="13"/>
      <c r="F30" s="44" t="s">
        <v>3</v>
      </c>
      <c r="G30" s="44" t="s">
        <v>2</v>
      </c>
      <c r="H30" s="44" t="s">
        <v>4</v>
      </c>
      <c r="I30" s="44" t="s">
        <v>15</v>
      </c>
      <c r="J30" s="44" t="s">
        <v>83</v>
      </c>
      <c r="K30" s="44" t="s">
        <v>84</v>
      </c>
      <c r="L30" s="44" t="s">
        <v>85</v>
      </c>
    </row>
    <row r="31" spans="1:12" s="3" customFormat="1" ht="15" customHeight="1" x14ac:dyDescent="0.25">
      <c r="A31" s="79"/>
      <c r="B31" s="83" t="s">
        <v>25</v>
      </c>
      <c r="C31" s="2" t="s">
        <v>4</v>
      </c>
      <c r="D31" s="13">
        <v>5600</v>
      </c>
      <c r="E31" s="13">
        <v>14</v>
      </c>
      <c r="F31" s="13">
        <v>1470</v>
      </c>
      <c r="G31" s="13">
        <v>2252.6</v>
      </c>
      <c r="H31" s="14">
        <v>4488</v>
      </c>
      <c r="I31" s="13">
        <f>D31+(E31*100)</f>
        <v>7000</v>
      </c>
      <c r="J31" s="13">
        <f>D31+(E31*100)+F31</f>
        <v>8470</v>
      </c>
      <c r="K31" s="13">
        <f>D31+(E31*100)+G31</f>
        <v>9252.6</v>
      </c>
      <c r="L31" s="14">
        <f>D31+(E31*100)+H31</f>
        <v>11488</v>
      </c>
    </row>
    <row r="32" spans="1:12" s="3" customFormat="1" x14ac:dyDescent="0.25">
      <c r="A32" s="79"/>
      <c r="B32" s="84"/>
      <c r="C32" s="2" t="s">
        <v>2</v>
      </c>
      <c r="D32" s="13">
        <v>5406.2</v>
      </c>
      <c r="E32" s="13">
        <v>13.52</v>
      </c>
      <c r="F32" s="13">
        <v>1419.22</v>
      </c>
      <c r="G32" s="13">
        <v>2174.79</v>
      </c>
      <c r="H32" s="14">
        <v>4062.99</v>
      </c>
      <c r="I32" s="13">
        <f t="shared" ref="I32:I49" si="4">D32+(E32*100)</f>
        <v>6758.2</v>
      </c>
      <c r="J32" s="13">
        <f t="shared" ref="J32:J49" si="5">D32+(E32*100)+F32</f>
        <v>8177.42</v>
      </c>
      <c r="K32" s="13">
        <f t="shared" ref="K32:K49" si="6">D32+(E32*100)+G32</f>
        <v>8932.99</v>
      </c>
      <c r="L32" s="14">
        <f t="shared" ref="L32:L49" si="7">D32+(E32*100)+H32</f>
        <v>10821.189999999999</v>
      </c>
    </row>
    <row r="33" spans="1:12" s="3" customFormat="1" ht="20.25" customHeight="1" thickBot="1" x14ac:dyDescent="0.3">
      <c r="A33" s="79"/>
      <c r="B33" s="85"/>
      <c r="C33" s="9" t="s">
        <v>3</v>
      </c>
      <c r="D33" s="15">
        <v>5219.75</v>
      </c>
      <c r="E33" s="15">
        <v>13.05</v>
      </c>
      <c r="F33" s="15">
        <v>1370.2</v>
      </c>
      <c r="G33" s="15">
        <v>2099.67</v>
      </c>
      <c r="H33" s="16">
        <v>3678.23</v>
      </c>
      <c r="I33" s="15">
        <f t="shared" si="4"/>
        <v>6524.75</v>
      </c>
      <c r="J33" s="15">
        <f t="shared" si="5"/>
        <v>7894.95</v>
      </c>
      <c r="K33" s="15">
        <f t="shared" si="6"/>
        <v>8624.42</v>
      </c>
      <c r="L33" s="16">
        <f t="shared" si="7"/>
        <v>10202.98</v>
      </c>
    </row>
    <row r="34" spans="1:12" s="3" customFormat="1" ht="20.25" customHeight="1" x14ac:dyDescent="0.25">
      <c r="A34" s="79"/>
      <c r="B34" s="79" t="s">
        <v>20</v>
      </c>
      <c r="C34" s="8" t="s">
        <v>6</v>
      </c>
      <c r="D34" s="17">
        <v>4992.76</v>
      </c>
      <c r="E34" s="17">
        <v>12.48</v>
      </c>
      <c r="F34" s="17">
        <v>1310.56</v>
      </c>
      <c r="G34" s="17">
        <v>2008.28</v>
      </c>
      <c r="H34" s="17">
        <v>3264.31</v>
      </c>
      <c r="I34" s="17">
        <f t="shared" si="4"/>
        <v>6240.76</v>
      </c>
      <c r="J34" s="17">
        <f t="shared" si="5"/>
        <v>7551.32</v>
      </c>
      <c r="K34" s="17">
        <f t="shared" si="6"/>
        <v>8249.0400000000009</v>
      </c>
      <c r="L34" s="21">
        <f t="shared" si="7"/>
        <v>9505.07</v>
      </c>
    </row>
    <row r="35" spans="1:12" s="3" customFormat="1" ht="20.25" customHeight="1" x14ac:dyDescent="0.25">
      <c r="A35" s="79"/>
      <c r="B35" s="79"/>
      <c r="C35" s="2" t="s">
        <v>17</v>
      </c>
      <c r="D35" s="13">
        <v>4882.43</v>
      </c>
      <c r="E35" s="13">
        <v>12.21</v>
      </c>
      <c r="F35" s="13">
        <v>1281.72</v>
      </c>
      <c r="G35" s="13">
        <v>1964.08</v>
      </c>
      <c r="H35" s="13">
        <v>3168.99</v>
      </c>
      <c r="I35" s="13">
        <f t="shared" si="4"/>
        <v>6103.43</v>
      </c>
      <c r="J35" s="13">
        <f t="shared" si="5"/>
        <v>7385.1500000000005</v>
      </c>
      <c r="K35" s="13">
        <f t="shared" si="6"/>
        <v>8067.51</v>
      </c>
      <c r="L35" s="14">
        <f t="shared" si="7"/>
        <v>9272.42</v>
      </c>
    </row>
    <row r="36" spans="1:12" s="3" customFormat="1" ht="20.25" customHeight="1" x14ac:dyDescent="0.25">
      <c r="A36" s="79"/>
      <c r="B36" s="79"/>
      <c r="C36" s="2" t="s">
        <v>6</v>
      </c>
      <c r="D36" s="13">
        <v>4775.13</v>
      </c>
      <c r="E36" s="13">
        <v>11.94</v>
      </c>
      <c r="F36" s="13">
        <v>1253.52</v>
      </c>
      <c r="G36" s="13">
        <v>1920.87</v>
      </c>
      <c r="H36" s="13">
        <v>3076.45</v>
      </c>
      <c r="I36" s="13">
        <f t="shared" si="4"/>
        <v>5969.13</v>
      </c>
      <c r="J36" s="13">
        <f t="shared" si="5"/>
        <v>7222.65</v>
      </c>
      <c r="K36" s="13">
        <f t="shared" si="6"/>
        <v>7890</v>
      </c>
      <c r="L36" s="14">
        <f t="shared" si="7"/>
        <v>9045.58</v>
      </c>
    </row>
    <row r="37" spans="1:12" x14ac:dyDescent="0.25">
      <c r="A37" s="79"/>
      <c r="B37" s="79"/>
      <c r="C37" s="2" t="s">
        <v>4</v>
      </c>
      <c r="D37" s="11">
        <v>4669.78</v>
      </c>
      <c r="E37" s="11">
        <v>11.68</v>
      </c>
      <c r="F37" s="11">
        <v>1225.93</v>
      </c>
      <c r="G37" s="11">
        <v>1878.6</v>
      </c>
      <c r="H37" s="13">
        <v>2986.62</v>
      </c>
      <c r="I37" s="13">
        <f t="shared" si="4"/>
        <v>5837.78</v>
      </c>
      <c r="J37" s="13">
        <f t="shared" si="5"/>
        <v>7063.71</v>
      </c>
      <c r="K37" s="13">
        <f t="shared" si="6"/>
        <v>7716.3799999999992</v>
      </c>
      <c r="L37" s="14">
        <f t="shared" si="7"/>
        <v>8824.4</v>
      </c>
    </row>
    <row r="38" spans="1:12" x14ac:dyDescent="0.25">
      <c r="A38" s="79"/>
      <c r="B38" s="79"/>
      <c r="C38" s="2" t="s">
        <v>2</v>
      </c>
      <c r="D38" s="11">
        <v>4567.32</v>
      </c>
      <c r="E38" s="11">
        <v>11.42</v>
      </c>
      <c r="F38" s="11">
        <v>1198.96</v>
      </c>
      <c r="G38" s="11">
        <v>1837.26</v>
      </c>
      <c r="H38" s="13">
        <v>2899.41</v>
      </c>
      <c r="I38" s="13">
        <f t="shared" si="4"/>
        <v>5709.32</v>
      </c>
      <c r="J38" s="13">
        <f t="shared" si="5"/>
        <v>6908.28</v>
      </c>
      <c r="K38" s="13">
        <f t="shared" si="6"/>
        <v>7546.58</v>
      </c>
      <c r="L38" s="14">
        <f t="shared" si="7"/>
        <v>8608.73</v>
      </c>
    </row>
    <row r="39" spans="1:12" ht="15.75" thickBot="1" x14ac:dyDescent="0.3">
      <c r="A39" s="79"/>
      <c r="B39" s="80"/>
      <c r="C39" s="9" t="s">
        <v>3</v>
      </c>
      <c r="D39" s="12">
        <v>4466.68</v>
      </c>
      <c r="E39" s="12">
        <v>11.17</v>
      </c>
      <c r="F39" s="12">
        <v>1172.57</v>
      </c>
      <c r="G39" s="12">
        <v>1796.83</v>
      </c>
      <c r="H39" s="16">
        <v>2814.74</v>
      </c>
      <c r="I39" s="15">
        <f t="shared" si="4"/>
        <v>5583.68</v>
      </c>
      <c r="J39" s="15">
        <f t="shared" si="5"/>
        <v>6756.25</v>
      </c>
      <c r="K39" s="15">
        <f t="shared" si="6"/>
        <v>7380.51</v>
      </c>
      <c r="L39" s="16">
        <f t="shared" si="7"/>
        <v>8398.42</v>
      </c>
    </row>
    <row r="40" spans="1:12" x14ac:dyDescent="0.25">
      <c r="A40" s="79"/>
      <c r="B40" s="93" t="s">
        <v>19</v>
      </c>
      <c r="C40" s="10" t="s">
        <v>5</v>
      </c>
      <c r="D40" s="19">
        <v>4272.6499999999996</v>
      </c>
      <c r="E40" s="19">
        <v>10.68</v>
      </c>
      <c r="F40" s="19">
        <v>1121.54</v>
      </c>
      <c r="G40" s="19">
        <v>1718.62</v>
      </c>
      <c r="H40" s="20">
        <v>2652.76</v>
      </c>
      <c r="I40" s="17">
        <f t="shared" si="4"/>
        <v>5340.65</v>
      </c>
      <c r="J40" s="17">
        <f t="shared" si="5"/>
        <v>6462.19</v>
      </c>
      <c r="K40" s="17">
        <f t="shared" si="6"/>
        <v>7059.2699999999995</v>
      </c>
      <c r="L40" s="21">
        <f t="shared" si="7"/>
        <v>7993.41</v>
      </c>
    </row>
    <row r="41" spans="1:12" x14ac:dyDescent="0.25">
      <c r="A41" s="79"/>
      <c r="B41" s="79"/>
      <c r="C41" s="2" t="s">
        <v>17</v>
      </c>
      <c r="D41" s="11">
        <v>4178.13</v>
      </c>
      <c r="E41" s="11">
        <v>10.45</v>
      </c>
      <c r="F41" s="11">
        <v>1096.8599999999999</v>
      </c>
      <c r="G41" s="11">
        <v>1680.8</v>
      </c>
      <c r="H41" s="14">
        <v>2575.29</v>
      </c>
      <c r="I41" s="13">
        <f t="shared" si="4"/>
        <v>5223.13</v>
      </c>
      <c r="J41" s="13">
        <f t="shared" si="5"/>
        <v>6319.99</v>
      </c>
      <c r="K41" s="13">
        <f t="shared" si="6"/>
        <v>6903.93</v>
      </c>
      <c r="L41" s="14">
        <f t="shared" si="7"/>
        <v>7798.42</v>
      </c>
    </row>
    <row r="42" spans="1:12" x14ac:dyDescent="0.25">
      <c r="A42" s="79"/>
      <c r="B42" s="79"/>
      <c r="C42" s="2" t="s">
        <v>6</v>
      </c>
      <c r="D42" s="11">
        <v>4086.2</v>
      </c>
      <c r="E42" s="11">
        <v>10.220000000000001</v>
      </c>
      <c r="F42" s="11">
        <v>1072.72</v>
      </c>
      <c r="G42" s="11">
        <v>1643.82</v>
      </c>
      <c r="H42" s="14">
        <v>2500.09</v>
      </c>
      <c r="I42" s="13">
        <f t="shared" si="4"/>
        <v>5108.2</v>
      </c>
      <c r="J42" s="13">
        <f t="shared" si="5"/>
        <v>6180.92</v>
      </c>
      <c r="K42" s="13">
        <f t="shared" si="6"/>
        <v>6752.0199999999995</v>
      </c>
      <c r="L42" s="14">
        <f t="shared" si="7"/>
        <v>7608.29</v>
      </c>
    </row>
    <row r="43" spans="1:12" x14ac:dyDescent="0.25">
      <c r="A43" s="79"/>
      <c r="B43" s="79"/>
      <c r="C43" s="2" t="s">
        <v>4</v>
      </c>
      <c r="D43" s="11">
        <v>3996.79</v>
      </c>
      <c r="E43" s="11">
        <v>9.99</v>
      </c>
      <c r="F43" s="11">
        <v>1049.1199999999999</v>
      </c>
      <c r="G43" s="11">
        <v>1607.65</v>
      </c>
      <c r="H43" s="14">
        <v>2427.09</v>
      </c>
      <c r="I43" s="13">
        <f t="shared" si="4"/>
        <v>4995.79</v>
      </c>
      <c r="J43" s="13">
        <f t="shared" si="5"/>
        <v>6044.91</v>
      </c>
      <c r="K43" s="13">
        <f t="shared" si="6"/>
        <v>6603.4400000000005</v>
      </c>
      <c r="L43" s="14">
        <f t="shared" si="7"/>
        <v>7422.88</v>
      </c>
    </row>
    <row r="44" spans="1:12" x14ac:dyDescent="0.25">
      <c r="A44" s="79"/>
      <c r="B44" s="79"/>
      <c r="C44" s="2" t="s">
        <v>2</v>
      </c>
      <c r="D44" s="11">
        <v>3908.86</v>
      </c>
      <c r="E44" s="11">
        <v>9.77</v>
      </c>
      <c r="F44" s="11">
        <v>1026.03</v>
      </c>
      <c r="G44" s="11">
        <v>1572.27</v>
      </c>
      <c r="H44" s="14">
        <v>2356.2199999999998</v>
      </c>
      <c r="I44" s="13">
        <f t="shared" si="4"/>
        <v>4885.8600000000006</v>
      </c>
      <c r="J44" s="13">
        <f t="shared" si="5"/>
        <v>5911.89</v>
      </c>
      <c r="K44" s="13">
        <f t="shared" si="6"/>
        <v>6458.130000000001</v>
      </c>
      <c r="L44" s="14">
        <f t="shared" si="7"/>
        <v>7242.08</v>
      </c>
    </row>
    <row r="45" spans="1:12" ht="15.75" thickBot="1" x14ac:dyDescent="0.3">
      <c r="A45" s="79"/>
      <c r="B45" s="80"/>
      <c r="C45" s="9" t="s">
        <v>3</v>
      </c>
      <c r="D45" s="12">
        <v>3822.35</v>
      </c>
      <c r="E45" s="12">
        <v>9.56</v>
      </c>
      <c r="F45" s="12">
        <v>1003.45</v>
      </c>
      <c r="G45" s="12">
        <v>1537.67</v>
      </c>
      <c r="H45" s="16">
        <v>2287.41</v>
      </c>
      <c r="I45" s="15">
        <f t="shared" si="4"/>
        <v>4778.3500000000004</v>
      </c>
      <c r="J45" s="15">
        <f t="shared" si="5"/>
        <v>5781.8</v>
      </c>
      <c r="K45" s="15">
        <f t="shared" si="6"/>
        <v>6316.02</v>
      </c>
      <c r="L45" s="16">
        <f t="shared" si="7"/>
        <v>7065.76</v>
      </c>
    </row>
    <row r="46" spans="1:12" x14ac:dyDescent="0.25">
      <c r="A46" s="79"/>
      <c r="B46" s="93" t="s">
        <v>18</v>
      </c>
      <c r="C46" s="2" t="s">
        <v>17</v>
      </c>
      <c r="D46" s="11">
        <v>3710.16</v>
      </c>
      <c r="E46" s="11">
        <v>9.2799999999999994</v>
      </c>
      <c r="F46" s="11">
        <v>974.01</v>
      </c>
      <c r="G46" s="11">
        <v>1492.56</v>
      </c>
      <c r="H46" s="14">
        <v>2242.34</v>
      </c>
      <c r="I46" s="17">
        <f t="shared" si="4"/>
        <v>4638.16</v>
      </c>
      <c r="J46" s="17">
        <f t="shared" si="5"/>
        <v>5612.17</v>
      </c>
      <c r="K46" s="17">
        <f t="shared" si="6"/>
        <v>6130.7199999999993</v>
      </c>
      <c r="L46" s="21">
        <f t="shared" si="7"/>
        <v>6880.5</v>
      </c>
    </row>
    <row r="47" spans="1:12" x14ac:dyDescent="0.25">
      <c r="A47" s="79"/>
      <c r="B47" s="79"/>
      <c r="C47" s="2" t="s">
        <v>6</v>
      </c>
      <c r="D47" s="11">
        <v>3655.61</v>
      </c>
      <c r="E47" s="11">
        <v>9.14</v>
      </c>
      <c r="F47" s="11">
        <v>959.62</v>
      </c>
      <c r="G47" s="11">
        <v>1470.5</v>
      </c>
      <c r="H47" s="14">
        <v>2220.14</v>
      </c>
      <c r="I47" s="13">
        <f t="shared" si="4"/>
        <v>4569.6100000000006</v>
      </c>
      <c r="J47" s="13">
        <f t="shared" si="5"/>
        <v>5529.2300000000005</v>
      </c>
      <c r="K47" s="13">
        <f t="shared" si="6"/>
        <v>6040.1100000000006</v>
      </c>
      <c r="L47" s="14">
        <f t="shared" si="7"/>
        <v>6789.75</v>
      </c>
    </row>
    <row r="48" spans="1:12" x14ac:dyDescent="0.25">
      <c r="A48" s="79"/>
      <c r="B48" s="79"/>
      <c r="C48" s="2" t="s">
        <v>4</v>
      </c>
      <c r="D48" s="11">
        <v>3602.08</v>
      </c>
      <c r="E48" s="11">
        <v>9</v>
      </c>
      <c r="F48" s="11">
        <v>945.44</v>
      </c>
      <c r="G48" s="11">
        <v>1448.77</v>
      </c>
      <c r="H48" s="14">
        <v>2198.16</v>
      </c>
      <c r="I48" s="13">
        <f t="shared" si="4"/>
        <v>4502.08</v>
      </c>
      <c r="J48" s="13">
        <f t="shared" si="5"/>
        <v>5447.52</v>
      </c>
      <c r="K48" s="13">
        <f t="shared" si="6"/>
        <v>5950.85</v>
      </c>
      <c r="L48" s="14">
        <f t="shared" si="7"/>
        <v>6700.24</v>
      </c>
    </row>
    <row r="49" spans="1:12" x14ac:dyDescent="0.25">
      <c r="A49" s="79"/>
      <c r="B49" s="79"/>
      <c r="C49" s="2" t="s">
        <v>2</v>
      </c>
      <c r="D49" s="11">
        <v>3548.55</v>
      </c>
      <c r="E49" s="11">
        <v>8.8699999999999992</v>
      </c>
      <c r="F49" s="11">
        <v>931.47</v>
      </c>
      <c r="G49" s="11">
        <v>1427.36</v>
      </c>
      <c r="H49" s="14">
        <v>2176.4</v>
      </c>
      <c r="I49" s="13">
        <f t="shared" si="4"/>
        <v>4435.55</v>
      </c>
      <c r="J49" s="13">
        <f t="shared" si="5"/>
        <v>5367.02</v>
      </c>
      <c r="K49" s="13">
        <f t="shared" si="6"/>
        <v>5862.91</v>
      </c>
      <c r="L49" s="14">
        <f t="shared" si="7"/>
        <v>6611.9500000000007</v>
      </c>
    </row>
    <row r="50" spans="1:12" ht="25.5" customHeight="1" x14ac:dyDescent="0.25">
      <c r="A50" s="56"/>
      <c r="B50" s="56"/>
      <c r="C50" s="2" t="s">
        <v>3</v>
      </c>
      <c r="D50" s="11">
        <v>3496</v>
      </c>
      <c r="E50" s="11">
        <v>8.74</v>
      </c>
      <c r="F50" s="11">
        <v>917.7</v>
      </c>
      <c r="G50" s="11">
        <v>1406.27</v>
      </c>
      <c r="H50" s="14">
        <v>2154.85</v>
      </c>
      <c r="I50" s="13">
        <f t="shared" ref="I50" si="8">D50+(E50*100)</f>
        <v>4370</v>
      </c>
      <c r="J50" s="13">
        <f t="shared" ref="J50" si="9">D50+(E50*100)+F50</f>
        <v>5287.7</v>
      </c>
      <c r="K50" s="13">
        <f t="shared" ref="K50" si="10">D50+(E50*100)+G50</f>
        <v>5776.27</v>
      </c>
      <c r="L50" s="14">
        <f t="shared" ref="L50" si="11">D50+(E50*100)+H50</f>
        <v>6524.85</v>
      </c>
    </row>
    <row r="51" spans="1:12" ht="66" customHeight="1" x14ac:dyDescent="0.25">
      <c r="A51" s="90" t="s">
        <v>76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2"/>
    </row>
    <row r="52" spans="1:12" ht="41.25" customHeight="1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</row>
  </sheetData>
  <mergeCells count="27">
    <mergeCell ref="A52:L52"/>
    <mergeCell ref="A51:L51"/>
    <mergeCell ref="B46:B50"/>
    <mergeCell ref="B22:B26"/>
    <mergeCell ref="B40:B45"/>
    <mergeCell ref="B31:B33"/>
    <mergeCell ref="B34:B39"/>
    <mergeCell ref="A27:L27"/>
    <mergeCell ref="B28:B29"/>
    <mergeCell ref="C28:C29"/>
    <mergeCell ref="D28:D29"/>
    <mergeCell ref="E28:E29"/>
    <mergeCell ref="A29:A50"/>
    <mergeCell ref="F28:H29"/>
    <mergeCell ref="I28:L29"/>
    <mergeCell ref="A1:L2"/>
    <mergeCell ref="A3:L3"/>
    <mergeCell ref="F4:H4"/>
    <mergeCell ref="I4:L4"/>
    <mergeCell ref="B16:B21"/>
    <mergeCell ref="B4:B5"/>
    <mergeCell ref="C4:C5"/>
    <mergeCell ref="D4:D5"/>
    <mergeCell ref="E4:E5"/>
    <mergeCell ref="B6:B9"/>
    <mergeCell ref="A5:A26"/>
    <mergeCell ref="B10:B15"/>
  </mergeCells>
  <printOptions horizontalCentered="1" verticalCentered="1"/>
  <pageMargins left="0.39370078740157483" right="0.39370078740157483" top="0.23622047244094491" bottom="0.23622047244094491" header="0.31496062992125984" footer="0.31496062992125984"/>
  <pageSetup paperSize="9" scale="4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ACE0-9164-4F01-980F-A3A13067BCD6}">
  <dimension ref="A1:F27"/>
  <sheetViews>
    <sheetView topLeftCell="A2" workbookViewId="0">
      <selection sqref="A1:E1"/>
    </sheetView>
  </sheetViews>
  <sheetFormatPr defaultRowHeight="15" x14ac:dyDescent="0.25"/>
  <cols>
    <col min="1" max="1" width="40.28515625" customWidth="1"/>
    <col min="2" max="2" width="23.28515625" customWidth="1"/>
    <col min="3" max="3" width="19.85546875" customWidth="1"/>
    <col min="4" max="4" width="22.85546875" customWidth="1"/>
    <col min="5" max="5" width="29.5703125" customWidth="1"/>
    <col min="6" max="6" width="28.28515625" customWidth="1"/>
    <col min="7" max="7" width="19" customWidth="1"/>
    <col min="8" max="8" width="33" customWidth="1"/>
    <col min="9" max="9" width="18.42578125" customWidth="1"/>
    <col min="10" max="10" width="20.7109375" customWidth="1"/>
    <col min="11" max="11" width="16.42578125" customWidth="1"/>
    <col min="12" max="12" width="26.5703125" customWidth="1"/>
  </cols>
  <sheetData>
    <row r="1" spans="1:5" ht="57.75" customHeight="1" x14ac:dyDescent="0.25">
      <c r="A1" s="107" t="s">
        <v>79</v>
      </c>
      <c r="B1" s="108"/>
      <c r="C1" s="108"/>
      <c r="D1" s="108"/>
      <c r="E1" s="108"/>
    </row>
    <row r="2" spans="1:5" ht="75.75" customHeight="1" x14ac:dyDescent="0.25">
      <c r="A2" s="109" t="s">
        <v>73</v>
      </c>
      <c r="B2" s="110"/>
      <c r="C2" s="110"/>
      <c r="D2" s="110"/>
      <c r="E2" s="110"/>
    </row>
    <row r="3" spans="1:5" ht="54" customHeight="1" thickBot="1" x14ac:dyDescent="0.3">
      <c r="A3" s="103" t="s">
        <v>27</v>
      </c>
      <c r="B3" s="101" t="s">
        <v>51</v>
      </c>
      <c r="C3" s="102"/>
      <c r="D3" s="102"/>
      <c r="E3" s="102"/>
    </row>
    <row r="4" spans="1:5" ht="15.75" thickBot="1" x14ac:dyDescent="0.3">
      <c r="A4" s="104"/>
      <c r="B4" s="106" t="s">
        <v>52</v>
      </c>
      <c r="C4" s="106"/>
      <c r="D4" s="106" t="s">
        <v>30</v>
      </c>
      <c r="E4" s="106"/>
    </row>
    <row r="5" spans="1:5" ht="15.75" thickBot="1" x14ac:dyDescent="0.3">
      <c r="A5" s="105"/>
      <c r="B5" s="29" t="s">
        <v>28</v>
      </c>
      <c r="C5" s="29" t="s">
        <v>29</v>
      </c>
      <c r="D5" s="29" t="s">
        <v>28</v>
      </c>
      <c r="E5" s="29" t="s">
        <v>31</v>
      </c>
    </row>
    <row r="6" spans="1:5" x14ac:dyDescent="0.25">
      <c r="A6" s="2" t="s">
        <v>32</v>
      </c>
      <c r="B6" s="30">
        <v>24553.279999999999</v>
      </c>
      <c r="C6" s="24" t="s">
        <v>50</v>
      </c>
      <c r="D6" s="30">
        <v>31919.27</v>
      </c>
      <c r="E6" s="8" t="s">
        <v>50</v>
      </c>
    </row>
    <row r="7" spans="1:5" x14ac:dyDescent="0.25">
      <c r="A7" s="2" t="s">
        <v>33</v>
      </c>
      <c r="B7" s="31">
        <v>22718.03</v>
      </c>
      <c r="C7" s="31">
        <v>13630.81</v>
      </c>
      <c r="D7" s="31">
        <v>27943.17</v>
      </c>
      <c r="E7" s="31">
        <v>16765.900000000001</v>
      </c>
    </row>
    <row r="8" spans="1:5" x14ac:dyDescent="0.25">
      <c r="A8" s="2" t="s">
        <v>34</v>
      </c>
      <c r="B8" s="31">
        <v>20008.080000000002</v>
      </c>
      <c r="C8" s="31">
        <v>12004.84</v>
      </c>
      <c r="D8" s="31">
        <v>23409.45</v>
      </c>
      <c r="E8" s="31">
        <v>14045.67</v>
      </c>
    </row>
    <row r="9" spans="1:5" x14ac:dyDescent="0.25">
      <c r="A9" s="2" t="s">
        <v>35</v>
      </c>
      <c r="B9" s="31">
        <v>17373.919999999998</v>
      </c>
      <c r="C9" s="31">
        <v>10424.34</v>
      </c>
      <c r="D9" s="31">
        <v>20327.48</v>
      </c>
      <c r="E9" s="31">
        <v>12196.47</v>
      </c>
    </row>
    <row r="10" spans="1:5" x14ac:dyDescent="0.25">
      <c r="A10" s="2" t="s">
        <v>36</v>
      </c>
      <c r="B10" s="31">
        <v>14860.92</v>
      </c>
      <c r="C10" s="31">
        <v>8916.56</v>
      </c>
      <c r="D10" s="31">
        <v>17387.27</v>
      </c>
      <c r="E10" s="31">
        <v>10432.370000000001</v>
      </c>
    </row>
    <row r="11" spans="1:5" x14ac:dyDescent="0.25">
      <c r="A11" s="2" t="s">
        <v>37</v>
      </c>
      <c r="B11" s="31">
        <v>13229.07</v>
      </c>
      <c r="C11" s="31">
        <v>7937.44</v>
      </c>
      <c r="D11" s="31">
        <v>14419.69</v>
      </c>
      <c r="E11" s="31">
        <v>8651.81</v>
      </c>
    </row>
    <row r="12" spans="1:5" x14ac:dyDescent="0.25">
      <c r="A12" s="2" t="s">
        <v>38</v>
      </c>
      <c r="B12" s="31">
        <v>9960.0499999999993</v>
      </c>
      <c r="C12" s="31">
        <v>5976.02</v>
      </c>
      <c r="D12" s="31">
        <v>10856.45</v>
      </c>
      <c r="E12" s="31">
        <v>6513.87</v>
      </c>
    </row>
    <row r="13" spans="1:5" x14ac:dyDescent="0.25">
      <c r="A13" s="2" t="s">
        <v>39</v>
      </c>
      <c r="B13" s="31">
        <v>7941.89</v>
      </c>
      <c r="C13" s="31">
        <v>4765.13</v>
      </c>
      <c r="D13" s="31">
        <v>8656.66</v>
      </c>
      <c r="E13" s="31">
        <v>5193.87</v>
      </c>
    </row>
    <row r="14" spans="1:5" x14ac:dyDescent="0.25">
      <c r="A14" s="2" t="s">
        <v>40</v>
      </c>
      <c r="B14" s="31">
        <v>6813.25</v>
      </c>
      <c r="C14" s="31">
        <v>4087.96</v>
      </c>
      <c r="D14" s="31">
        <v>7426.44</v>
      </c>
      <c r="E14" s="31">
        <v>4455.87</v>
      </c>
    </row>
    <row r="15" spans="1:5" x14ac:dyDescent="0.25">
      <c r="A15" s="2" t="s">
        <v>41</v>
      </c>
      <c r="B15" s="31">
        <v>5349.34</v>
      </c>
      <c r="C15" s="31">
        <v>3209.6</v>
      </c>
      <c r="D15" s="31">
        <v>5803.78</v>
      </c>
      <c r="E15" s="31">
        <v>3498.47</v>
      </c>
    </row>
    <row r="16" spans="1:5" x14ac:dyDescent="0.25">
      <c r="A16" s="2" t="s">
        <v>42</v>
      </c>
      <c r="B16" s="31">
        <v>5130.6099999999997</v>
      </c>
      <c r="C16" s="31">
        <v>3078.91</v>
      </c>
      <c r="D16" s="31">
        <v>5592.36</v>
      </c>
      <c r="E16" s="31">
        <v>3356.01</v>
      </c>
    </row>
    <row r="17" spans="1:6" x14ac:dyDescent="0.25">
      <c r="A17" s="2" t="s">
        <v>43</v>
      </c>
      <c r="B17" s="31">
        <v>4447.45</v>
      </c>
      <c r="C17" s="31">
        <v>2668.47</v>
      </c>
      <c r="D17" s="31">
        <v>4847.72</v>
      </c>
      <c r="E17" s="31">
        <v>2908.64</v>
      </c>
    </row>
    <row r="18" spans="1:6" x14ac:dyDescent="0.25">
      <c r="A18" s="2" t="s">
        <v>44</v>
      </c>
      <c r="B18" s="31">
        <v>3766.05</v>
      </c>
      <c r="C18" s="31">
        <v>2259.64</v>
      </c>
      <c r="D18" s="31">
        <v>4104.99</v>
      </c>
      <c r="E18" s="31">
        <v>2463</v>
      </c>
    </row>
    <row r="19" spans="1:6" x14ac:dyDescent="0.25">
      <c r="A19" s="2" t="s">
        <v>45</v>
      </c>
      <c r="B19" s="31">
        <v>3209.6</v>
      </c>
      <c r="C19" s="31">
        <v>1925.77</v>
      </c>
      <c r="D19" s="31">
        <v>3498.47</v>
      </c>
      <c r="E19" s="31">
        <v>2099.09</v>
      </c>
    </row>
    <row r="20" spans="1:6" x14ac:dyDescent="0.25">
      <c r="A20" s="2" t="s">
        <v>46</v>
      </c>
      <c r="B20" s="31">
        <v>1425.44</v>
      </c>
      <c r="C20" s="31">
        <v>1425.44</v>
      </c>
      <c r="D20" s="31">
        <v>1553.73</v>
      </c>
      <c r="E20" s="31">
        <v>1553.73</v>
      </c>
    </row>
    <row r="21" spans="1:6" x14ac:dyDescent="0.25">
      <c r="A21" s="2" t="s">
        <v>47</v>
      </c>
      <c r="B21" s="31">
        <v>1187.56</v>
      </c>
      <c r="C21" s="31">
        <v>1187.56</v>
      </c>
      <c r="D21" s="31">
        <v>1294.43</v>
      </c>
      <c r="E21" s="31">
        <v>1294.43</v>
      </c>
    </row>
    <row r="22" spans="1:6" x14ac:dyDescent="0.25">
      <c r="A22" s="2" t="s">
        <v>48</v>
      </c>
      <c r="B22" s="2">
        <v>664.2</v>
      </c>
      <c r="C22" s="2">
        <v>664.2</v>
      </c>
      <c r="D22" s="2">
        <v>723.98</v>
      </c>
      <c r="E22" s="2">
        <v>723.98</v>
      </c>
    </row>
    <row r="23" spans="1:6" x14ac:dyDescent="0.25">
      <c r="A23" s="2" t="s">
        <v>49</v>
      </c>
      <c r="B23" s="2">
        <v>393.01</v>
      </c>
      <c r="C23" s="2">
        <v>393.01</v>
      </c>
      <c r="D23" s="2">
        <v>428.38</v>
      </c>
      <c r="E23" s="2">
        <v>428.38</v>
      </c>
    </row>
    <row r="27" spans="1:6" x14ac:dyDescent="0.25">
      <c r="A27" s="38" t="s">
        <v>71</v>
      </c>
      <c r="B27" s="38"/>
      <c r="F27" s="38" t="s">
        <v>74</v>
      </c>
    </row>
  </sheetData>
  <mergeCells count="6">
    <mergeCell ref="B3:E3"/>
    <mergeCell ref="A3:A5"/>
    <mergeCell ref="B4:C4"/>
    <mergeCell ref="D4:E4"/>
    <mergeCell ref="A1:E1"/>
    <mergeCell ref="A2:E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67C79-4F12-4DE4-9FA4-26F5C5898790}">
  <dimension ref="A1:F27"/>
  <sheetViews>
    <sheetView workbookViewId="0">
      <selection activeCell="H25" sqref="H25"/>
    </sheetView>
  </sheetViews>
  <sheetFormatPr defaultRowHeight="15" x14ac:dyDescent="0.25"/>
  <cols>
    <col min="1" max="1" width="30.5703125" customWidth="1"/>
    <col min="2" max="2" width="42.5703125" customWidth="1"/>
    <col min="4" max="4" width="28.140625" customWidth="1"/>
    <col min="5" max="5" width="13.28515625" customWidth="1"/>
    <col min="6" max="6" width="23.28515625" customWidth="1"/>
  </cols>
  <sheetData>
    <row r="1" spans="1:6" ht="34.5" customHeight="1" x14ac:dyDescent="0.25">
      <c r="A1" s="118" t="s">
        <v>80</v>
      </c>
      <c r="B1" s="118"/>
      <c r="C1" s="118"/>
      <c r="D1" s="118"/>
      <c r="E1" s="118"/>
      <c r="F1" s="118"/>
    </row>
    <row r="2" spans="1:6" ht="29.25" customHeight="1" x14ac:dyDescent="0.25">
      <c r="A2" s="119" t="s">
        <v>53</v>
      </c>
      <c r="B2" s="120"/>
      <c r="C2" s="120"/>
      <c r="D2" s="120"/>
      <c r="E2" s="120"/>
      <c r="F2" s="120"/>
    </row>
    <row r="3" spans="1:6" ht="15" customHeight="1" x14ac:dyDescent="0.25">
      <c r="A3" s="114" t="s">
        <v>54</v>
      </c>
      <c r="B3" s="115"/>
      <c r="C3" s="116"/>
      <c r="D3" s="117" t="s">
        <v>62</v>
      </c>
      <c r="E3" s="117"/>
      <c r="F3" s="117"/>
    </row>
    <row r="4" spans="1:6" x14ac:dyDescent="0.25">
      <c r="A4" s="33" t="s">
        <v>55</v>
      </c>
      <c r="B4" s="33" t="s">
        <v>56</v>
      </c>
      <c r="C4" s="34" t="s">
        <v>7</v>
      </c>
      <c r="D4" s="33" t="s">
        <v>7</v>
      </c>
      <c r="E4" s="33" t="s">
        <v>56</v>
      </c>
      <c r="F4" s="33" t="s">
        <v>55</v>
      </c>
    </row>
    <row r="5" spans="1:6" x14ac:dyDescent="0.25">
      <c r="A5" s="113" t="s">
        <v>61</v>
      </c>
      <c r="B5" s="111" t="s">
        <v>57</v>
      </c>
      <c r="C5" s="2" t="s">
        <v>4</v>
      </c>
      <c r="D5" s="8" t="s">
        <v>4</v>
      </c>
      <c r="E5" s="79" t="s">
        <v>24</v>
      </c>
      <c r="F5" s="113" t="s">
        <v>61</v>
      </c>
    </row>
    <row r="6" spans="1:6" x14ac:dyDescent="0.25">
      <c r="A6" s="113"/>
      <c r="B6" s="79"/>
      <c r="C6" s="2" t="s">
        <v>2</v>
      </c>
      <c r="D6" s="2" t="s">
        <v>2</v>
      </c>
      <c r="E6" s="79"/>
      <c r="F6" s="113"/>
    </row>
    <row r="7" spans="1:6" ht="15.75" thickBot="1" x14ac:dyDescent="0.3">
      <c r="A7" s="113"/>
      <c r="B7" s="56"/>
      <c r="C7" s="9" t="s">
        <v>3</v>
      </c>
      <c r="D7" s="9" t="s">
        <v>3</v>
      </c>
      <c r="E7" s="56"/>
      <c r="F7" s="113"/>
    </row>
    <row r="8" spans="1:6" x14ac:dyDescent="0.25">
      <c r="A8" s="113"/>
      <c r="B8" s="111" t="s">
        <v>58</v>
      </c>
      <c r="C8" s="8" t="s">
        <v>4</v>
      </c>
      <c r="D8" s="8" t="s">
        <v>5</v>
      </c>
      <c r="E8" s="111" t="s">
        <v>20</v>
      </c>
      <c r="F8" s="113"/>
    </row>
    <row r="9" spans="1:6" x14ac:dyDescent="0.25">
      <c r="A9" s="113"/>
      <c r="B9" s="79"/>
      <c r="C9" s="2" t="s">
        <v>2</v>
      </c>
      <c r="D9" s="36" t="s">
        <v>17</v>
      </c>
      <c r="E9" s="79"/>
      <c r="F9" s="113"/>
    </row>
    <row r="10" spans="1:6" ht="15.75" customHeight="1" thickBot="1" x14ac:dyDescent="0.3">
      <c r="A10" s="113"/>
      <c r="B10" s="56"/>
      <c r="C10" s="9" t="s">
        <v>3</v>
      </c>
      <c r="D10" s="36" t="s">
        <v>6</v>
      </c>
      <c r="E10" s="79"/>
      <c r="F10" s="113"/>
    </row>
    <row r="11" spans="1:6" x14ac:dyDescent="0.25">
      <c r="A11" s="113"/>
      <c r="B11" s="111" t="s">
        <v>59</v>
      </c>
      <c r="C11" s="8" t="s">
        <v>4</v>
      </c>
      <c r="D11" s="36" t="s">
        <v>4</v>
      </c>
      <c r="E11" s="79"/>
      <c r="F11" s="113"/>
    </row>
    <row r="12" spans="1:6" x14ac:dyDescent="0.25">
      <c r="A12" s="113"/>
      <c r="B12" s="79"/>
      <c r="C12" s="2" t="s">
        <v>2</v>
      </c>
      <c r="D12" s="36" t="s">
        <v>2</v>
      </c>
      <c r="E12" s="79"/>
      <c r="F12" s="113"/>
    </row>
    <row r="13" spans="1:6" ht="15.75" thickBot="1" x14ac:dyDescent="0.3">
      <c r="A13" s="113"/>
      <c r="B13" s="56"/>
      <c r="C13" s="9" t="s">
        <v>3</v>
      </c>
      <c r="D13" s="37" t="s">
        <v>3</v>
      </c>
      <c r="E13" s="56"/>
      <c r="F13" s="113"/>
    </row>
    <row r="14" spans="1:6" x14ac:dyDescent="0.25">
      <c r="A14" s="113"/>
      <c r="B14" s="112" t="s">
        <v>60</v>
      </c>
      <c r="C14" s="8" t="s">
        <v>4</v>
      </c>
      <c r="D14" s="35" t="s">
        <v>5</v>
      </c>
      <c r="E14" s="112" t="s">
        <v>19</v>
      </c>
      <c r="F14" s="113"/>
    </row>
    <row r="15" spans="1:6" x14ac:dyDescent="0.25">
      <c r="A15" s="113"/>
      <c r="B15" s="112"/>
      <c r="C15" s="2" t="s">
        <v>2</v>
      </c>
      <c r="D15" s="36" t="s">
        <v>17</v>
      </c>
      <c r="E15" s="112"/>
      <c r="F15" s="113"/>
    </row>
    <row r="16" spans="1:6" ht="13.5" customHeight="1" thickBot="1" x14ac:dyDescent="0.3">
      <c r="A16" s="113"/>
      <c r="B16" s="112"/>
      <c r="C16" s="9" t="s">
        <v>3</v>
      </c>
      <c r="D16" s="36" t="s">
        <v>6</v>
      </c>
      <c r="E16" s="112"/>
      <c r="F16" s="113"/>
    </row>
    <row r="17" spans="1:6" x14ac:dyDescent="0.25">
      <c r="D17" s="36" t="s">
        <v>4</v>
      </c>
      <c r="E17" s="112"/>
      <c r="F17" s="113"/>
    </row>
    <row r="18" spans="1:6" x14ac:dyDescent="0.25">
      <c r="D18" s="36" t="s">
        <v>2</v>
      </c>
      <c r="E18" s="112"/>
      <c r="F18" s="113"/>
    </row>
    <row r="19" spans="1:6" ht="15.75" thickBot="1" x14ac:dyDescent="0.3">
      <c r="D19" s="37" t="s">
        <v>3</v>
      </c>
      <c r="E19" s="112"/>
      <c r="F19" s="113"/>
    </row>
    <row r="20" spans="1:6" x14ac:dyDescent="0.25">
      <c r="D20" s="35" t="s">
        <v>17</v>
      </c>
      <c r="E20" s="111" t="s">
        <v>18</v>
      </c>
      <c r="F20" s="113"/>
    </row>
    <row r="21" spans="1:6" x14ac:dyDescent="0.25">
      <c r="D21" s="36" t="s">
        <v>6</v>
      </c>
      <c r="E21" s="79"/>
      <c r="F21" s="113"/>
    </row>
    <row r="22" spans="1:6" x14ac:dyDescent="0.25">
      <c r="D22" s="36" t="s">
        <v>4</v>
      </c>
      <c r="E22" s="79"/>
      <c r="F22" s="113"/>
    </row>
    <row r="23" spans="1:6" x14ac:dyDescent="0.25">
      <c r="D23" s="36" t="s">
        <v>2</v>
      </c>
      <c r="E23" s="79"/>
      <c r="F23" s="113"/>
    </row>
    <row r="24" spans="1:6" ht="15.75" thickBot="1" x14ac:dyDescent="0.3">
      <c r="D24" s="37" t="s">
        <v>3</v>
      </c>
      <c r="E24" s="56"/>
      <c r="F24" s="113"/>
    </row>
    <row r="27" spans="1:6" x14ac:dyDescent="0.25">
      <c r="A27" s="38" t="s">
        <v>71</v>
      </c>
      <c r="B27" s="38"/>
      <c r="F27" s="38" t="s">
        <v>86</v>
      </c>
    </row>
  </sheetData>
  <mergeCells count="14">
    <mergeCell ref="A3:C3"/>
    <mergeCell ref="D3:F3"/>
    <mergeCell ref="A1:F1"/>
    <mergeCell ref="A2:F2"/>
    <mergeCell ref="B11:B13"/>
    <mergeCell ref="B8:B10"/>
    <mergeCell ref="B5:B7"/>
    <mergeCell ref="A5:A16"/>
    <mergeCell ref="B14:B16"/>
    <mergeCell ref="E20:E24"/>
    <mergeCell ref="E14:E19"/>
    <mergeCell ref="E8:E13"/>
    <mergeCell ref="E5:E7"/>
    <mergeCell ref="F5:F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F407-B8DB-4433-9DB9-2306230CA9CE}">
  <dimension ref="A1:F27"/>
  <sheetViews>
    <sheetView workbookViewId="0">
      <selection activeCell="M5" sqref="M5"/>
    </sheetView>
  </sheetViews>
  <sheetFormatPr defaultRowHeight="15" x14ac:dyDescent="0.25"/>
  <cols>
    <col min="1" max="1" width="42" customWidth="1"/>
    <col min="2" max="2" width="30.42578125" customWidth="1"/>
    <col min="3" max="3" width="30.5703125" customWidth="1"/>
    <col min="4" max="4" width="26.28515625" customWidth="1"/>
    <col min="5" max="5" width="24.5703125" customWidth="1"/>
    <col min="6" max="6" width="26.85546875" customWidth="1"/>
  </cols>
  <sheetData>
    <row r="1" spans="1:6" ht="37.5" customHeight="1" x14ac:dyDescent="0.25">
      <c r="A1" s="120" t="s">
        <v>80</v>
      </c>
      <c r="B1" s="122"/>
      <c r="C1" s="122"/>
      <c r="D1" s="122"/>
      <c r="E1" s="122"/>
      <c r="F1" s="122"/>
    </row>
    <row r="2" spans="1:6" ht="63.75" customHeight="1" x14ac:dyDescent="0.25">
      <c r="A2" s="109" t="s">
        <v>67</v>
      </c>
      <c r="B2" s="121"/>
      <c r="C2" s="121"/>
      <c r="D2" s="121"/>
      <c r="E2" s="121"/>
      <c r="F2" s="121"/>
    </row>
    <row r="3" spans="1:6" x14ac:dyDescent="0.25">
      <c r="A3" s="117" t="s">
        <v>54</v>
      </c>
      <c r="B3" s="117"/>
      <c r="C3" s="117"/>
      <c r="D3" s="117" t="s">
        <v>62</v>
      </c>
      <c r="E3" s="117"/>
      <c r="F3" s="117"/>
    </row>
    <row r="4" spans="1:6" x14ac:dyDescent="0.25">
      <c r="A4" s="33" t="s">
        <v>55</v>
      </c>
      <c r="B4" s="33" t="s">
        <v>56</v>
      </c>
      <c r="C4" s="33" t="s">
        <v>7</v>
      </c>
      <c r="D4" s="45" t="s">
        <v>7</v>
      </c>
      <c r="E4" s="45" t="s">
        <v>56</v>
      </c>
      <c r="F4" s="45" t="s">
        <v>55</v>
      </c>
    </row>
    <row r="5" spans="1:6" x14ac:dyDescent="0.25">
      <c r="A5" s="113" t="s">
        <v>68</v>
      </c>
      <c r="B5" s="111" t="s">
        <v>66</v>
      </c>
      <c r="C5" s="2" t="s">
        <v>4</v>
      </c>
      <c r="D5" s="46" t="s">
        <v>4</v>
      </c>
      <c r="E5" s="124" t="s">
        <v>24</v>
      </c>
      <c r="F5" s="126" t="s">
        <v>68</v>
      </c>
    </row>
    <row r="6" spans="1:6" x14ac:dyDescent="0.25">
      <c r="A6" s="123"/>
      <c r="B6" s="56"/>
      <c r="C6" s="2" t="s">
        <v>2</v>
      </c>
      <c r="D6" s="47" t="s">
        <v>2</v>
      </c>
      <c r="E6" s="124"/>
      <c r="F6" s="126"/>
    </row>
    <row r="7" spans="1:6" ht="15.75" thickBot="1" x14ac:dyDescent="0.3">
      <c r="A7" s="123"/>
      <c r="B7" s="112"/>
      <c r="C7" s="9" t="s">
        <v>3</v>
      </c>
      <c r="D7" s="48" t="s">
        <v>3</v>
      </c>
      <c r="E7" s="125"/>
      <c r="F7" s="126"/>
    </row>
    <row r="8" spans="1:6" x14ac:dyDescent="0.25">
      <c r="A8" s="123"/>
      <c r="B8" s="112" t="s">
        <v>65</v>
      </c>
      <c r="C8" s="10" t="s">
        <v>4</v>
      </c>
      <c r="D8" s="46" t="s">
        <v>5</v>
      </c>
      <c r="E8" s="127" t="s">
        <v>20</v>
      </c>
      <c r="F8" s="126"/>
    </row>
    <row r="9" spans="1:6" x14ac:dyDescent="0.25">
      <c r="A9" s="123"/>
      <c r="B9" s="112"/>
      <c r="C9" s="2" t="s">
        <v>2</v>
      </c>
      <c r="D9" s="49" t="s">
        <v>17</v>
      </c>
      <c r="E9" s="124"/>
      <c r="F9" s="126"/>
    </row>
    <row r="10" spans="1:6" ht="15.75" thickBot="1" x14ac:dyDescent="0.3">
      <c r="A10" s="123"/>
      <c r="B10" s="112"/>
      <c r="C10" s="9" t="s">
        <v>3</v>
      </c>
      <c r="D10" s="49" t="s">
        <v>6</v>
      </c>
      <c r="E10" s="124"/>
      <c r="F10" s="126"/>
    </row>
    <row r="11" spans="1:6" x14ac:dyDescent="0.25">
      <c r="A11" s="123"/>
      <c r="B11" s="112" t="s">
        <v>64</v>
      </c>
      <c r="C11" s="8" t="s">
        <v>4</v>
      </c>
      <c r="D11" s="49" t="s">
        <v>4</v>
      </c>
      <c r="E11" s="124"/>
      <c r="F11" s="126"/>
    </row>
    <row r="12" spans="1:6" x14ac:dyDescent="0.25">
      <c r="A12" s="123"/>
      <c r="B12" s="112"/>
      <c r="C12" s="2" t="s">
        <v>2</v>
      </c>
      <c r="D12" s="49" t="s">
        <v>2</v>
      </c>
      <c r="E12" s="124"/>
      <c r="F12" s="126"/>
    </row>
    <row r="13" spans="1:6" ht="15.75" thickBot="1" x14ac:dyDescent="0.3">
      <c r="A13" s="123"/>
      <c r="B13" s="112"/>
      <c r="C13" s="9" t="s">
        <v>3</v>
      </c>
      <c r="D13" s="50" t="s">
        <v>3</v>
      </c>
      <c r="E13" s="125"/>
      <c r="F13" s="126"/>
    </row>
    <row r="14" spans="1:6" x14ac:dyDescent="0.25">
      <c r="A14" s="123"/>
      <c r="B14" s="111" t="s">
        <v>63</v>
      </c>
      <c r="C14" s="8" t="s">
        <v>4</v>
      </c>
      <c r="D14" s="51" t="s">
        <v>5</v>
      </c>
      <c r="E14" s="128" t="s">
        <v>19</v>
      </c>
      <c r="F14" s="126"/>
    </row>
    <row r="15" spans="1:6" x14ac:dyDescent="0.25">
      <c r="A15" s="123"/>
      <c r="B15" s="79"/>
      <c r="C15" s="2" t="s">
        <v>2</v>
      </c>
      <c r="D15" s="49" t="s">
        <v>17</v>
      </c>
      <c r="E15" s="128"/>
      <c r="F15" s="126"/>
    </row>
    <row r="16" spans="1:6" ht="15.75" thickBot="1" x14ac:dyDescent="0.3">
      <c r="A16" s="123"/>
      <c r="B16" s="79"/>
      <c r="C16" s="9" t="s">
        <v>3</v>
      </c>
      <c r="D16" s="49" t="s">
        <v>6</v>
      </c>
      <c r="E16" s="128"/>
      <c r="F16" s="126"/>
    </row>
    <row r="17" spans="1:6" x14ac:dyDescent="0.25">
      <c r="A17" s="123"/>
      <c r="B17" s="112" t="s">
        <v>69</v>
      </c>
      <c r="C17" s="8" t="s">
        <v>4</v>
      </c>
      <c r="D17" s="49" t="s">
        <v>4</v>
      </c>
      <c r="E17" s="128"/>
      <c r="F17" s="126"/>
    </row>
    <row r="18" spans="1:6" x14ac:dyDescent="0.25">
      <c r="A18" s="123"/>
      <c r="B18" s="112"/>
      <c r="C18" s="2" t="s">
        <v>2</v>
      </c>
      <c r="D18" s="49" t="s">
        <v>2</v>
      </c>
      <c r="E18" s="128"/>
      <c r="F18" s="126"/>
    </row>
    <row r="19" spans="1:6" ht="15.75" thickBot="1" x14ac:dyDescent="0.3">
      <c r="A19" s="123"/>
      <c r="B19" s="112"/>
      <c r="C19" s="9" t="s">
        <v>3</v>
      </c>
      <c r="D19" s="50" t="s">
        <v>3</v>
      </c>
      <c r="E19" s="128"/>
      <c r="F19" s="126"/>
    </row>
    <row r="20" spans="1:6" x14ac:dyDescent="0.25">
      <c r="D20" s="51" t="s">
        <v>17</v>
      </c>
      <c r="E20" s="127" t="s">
        <v>18</v>
      </c>
      <c r="F20" s="126"/>
    </row>
    <row r="21" spans="1:6" x14ac:dyDescent="0.25">
      <c r="D21" s="49" t="s">
        <v>6</v>
      </c>
      <c r="E21" s="124"/>
      <c r="F21" s="126"/>
    </row>
    <row r="22" spans="1:6" x14ac:dyDescent="0.25">
      <c r="D22" s="49" t="s">
        <v>4</v>
      </c>
      <c r="E22" s="124"/>
      <c r="F22" s="126"/>
    </row>
    <row r="23" spans="1:6" x14ac:dyDescent="0.25">
      <c r="D23" s="49" t="s">
        <v>2</v>
      </c>
      <c r="E23" s="124"/>
      <c r="F23" s="126"/>
    </row>
    <row r="24" spans="1:6" ht="15.75" thickBot="1" x14ac:dyDescent="0.3">
      <c r="D24" s="50" t="s">
        <v>3</v>
      </c>
      <c r="E24" s="125"/>
      <c r="F24" s="126"/>
    </row>
    <row r="27" spans="1:6" x14ac:dyDescent="0.25">
      <c r="A27" s="38" t="s">
        <v>71</v>
      </c>
      <c r="B27" s="38"/>
      <c r="F27" s="38" t="s">
        <v>77</v>
      </c>
    </row>
  </sheetData>
  <mergeCells count="15">
    <mergeCell ref="A2:F2"/>
    <mergeCell ref="A1:F1"/>
    <mergeCell ref="B17:B19"/>
    <mergeCell ref="B14:B16"/>
    <mergeCell ref="A3:C3"/>
    <mergeCell ref="A5:A19"/>
    <mergeCell ref="B5:B7"/>
    <mergeCell ref="B8:B10"/>
    <mergeCell ref="B11:B13"/>
    <mergeCell ref="D3:F3"/>
    <mergeCell ref="E5:E7"/>
    <mergeCell ref="F5:F24"/>
    <mergeCell ref="E8:E13"/>
    <mergeCell ref="E14:E19"/>
    <mergeCell ref="E20:E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4F8DA-4190-4771-8B9A-4A78FE4FF4E2}">
  <dimension ref="A1:F26"/>
  <sheetViews>
    <sheetView workbookViewId="0">
      <selection activeCell="M9" sqref="M9"/>
    </sheetView>
  </sheetViews>
  <sheetFormatPr defaultRowHeight="15" x14ac:dyDescent="0.25"/>
  <cols>
    <col min="1" max="1" width="42.85546875" customWidth="1"/>
    <col min="2" max="2" width="19.140625" customWidth="1"/>
    <col min="3" max="3" width="11" customWidth="1"/>
    <col min="4" max="4" width="18.5703125" customWidth="1"/>
    <col min="5" max="5" width="18" customWidth="1"/>
    <col min="6" max="6" width="37.5703125" customWidth="1"/>
  </cols>
  <sheetData>
    <row r="1" spans="1:6" ht="39.75" customHeight="1" x14ac:dyDescent="0.25">
      <c r="A1" s="120" t="s">
        <v>80</v>
      </c>
      <c r="B1" s="122"/>
      <c r="C1" s="122"/>
      <c r="D1" s="122"/>
      <c r="E1" s="122"/>
      <c r="F1" s="122"/>
    </row>
    <row r="2" spans="1:6" ht="49.5" customHeight="1" x14ac:dyDescent="0.25">
      <c r="A2" s="109" t="s">
        <v>70</v>
      </c>
      <c r="B2" s="121"/>
      <c r="C2" s="121"/>
      <c r="D2" s="121"/>
      <c r="E2" s="121"/>
      <c r="F2" s="121"/>
    </row>
    <row r="3" spans="1:6" x14ac:dyDescent="0.25">
      <c r="A3" s="117" t="s">
        <v>54</v>
      </c>
      <c r="B3" s="117"/>
      <c r="C3" s="117"/>
      <c r="D3" s="117" t="s">
        <v>62</v>
      </c>
      <c r="E3" s="117"/>
      <c r="F3" s="117"/>
    </row>
    <row r="4" spans="1:6" ht="15.75" customHeight="1" x14ac:dyDescent="0.25">
      <c r="A4" s="33" t="s">
        <v>55</v>
      </c>
      <c r="B4" s="33" t="s">
        <v>56</v>
      </c>
      <c r="C4" s="33" t="s">
        <v>7</v>
      </c>
      <c r="D4" s="45" t="s">
        <v>7</v>
      </c>
      <c r="E4" s="45" t="s">
        <v>56</v>
      </c>
      <c r="F4" s="45" t="s">
        <v>55</v>
      </c>
    </row>
    <row r="5" spans="1:6" x14ac:dyDescent="0.25">
      <c r="A5" s="113" t="s">
        <v>23</v>
      </c>
      <c r="B5" s="112">
        <v>3</v>
      </c>
      <c r="C5" s="8" t="s">
        <v>4</v>
      </c>
      <c r="D5" s="46" t="s">
        <v>4</v>
      </c>
      <c r="E5" s="124" t="s">
        <v>24</v>
      </c>
      <c r="F5" s="126" t="s">
        <v>23</v>
      </c>
    </row>
    <row r="6" spans="1:6" x14ac:dyDescent="0.25">
      <c r="A6" s="123"/>
      <c r="B6" s="112"/>
      <c r="C6" s="2" t="s">
        <v>2</v>
      </c>
      <c r="D6" s="47" t="s">
        <v>2</v>
      </c>
      <c r="E6" s="124"/>
      <c r="F6" s="126"/>
    </row>
    <row r="7" spans="1:6" ht="15.75" thickBot="1" x14ac:dyDescent="0.3">
      <c r="A7" s="123"/>
      <c r="B7" s="112"/>
      <c r="C7" s="9" t="s">
        <v>3</v>
      </c>
      <c r="D7" s="48" t="s">
        <v>3</v>
      </c>
      <c r="E7" s="125"/>
      <c r="F7" s="126"/>
    </row>
    <row r="8" spans="1:6" x14ac:dyDescent="0.25">
      <c r="A8" s="123"/>
      <c r="B8" s="111">
        <v>2</v>
      </c>
      <c r="C8" s="28" t="s">
        <v>6</v>
      </c>
      <c r="D8" s="46" t="s">
        <v>5</v>
      </c>
      <c r="E8" s="127" t="s">
        <v>20</v>
      </c>
      <c r="F8" s="126"/>
    </row>
    <row r="9" spans="1:6" x14ac:dyDescent="0.25">
      <c r="A9" s="123"/>
      <c r="B9" s="79"/>
      <c r="C9" s="2" t="s">
        <v>17</v>
      </c>
      <c r="D9" s="49" t="s">
        <v>17</v>
      </c>
      <c r="E9" s="124"/>
      <c r="F9" s="126"/>
    </row>
    <row r="10" spans="1:6" x14ac:dyDescent="0.25">
      <c r="A10" s="123"/>
      <c r="B10" s="79"/>
      <c r="C10" s="2" t="s">
        <v>6</v>
      </c>
      <c r="D10" s="49" t="s">
        <v>6</v>
      </c>
      <c r="E10" s="124"/>
      <c r="F10" s="126"/>
    </row>
    <row r="11" spans="1:6" x14ac:dyDescent="0.25">
      <c r="A11" s="123"/>
      <c r="B11" s="79"/>
      <c r="C11" s="2" t="s">
        <v>4</v>
      </c>
      <c r="D11" s="49" t="s">
        <v>4</v>
      </c>
      <c r="E11" s="124"/>
      <c r="F11" s="126"/>
    </row>
    <row r="12" spans="1:6" x14ac:dyDescent="0.25">
      <c r="A12" s="123"/>
      <c r="B12" s="79"/>
      <c r="C12" s="2" t="s">
        <v>2</v>
      </c>
      <c r="D12" s="49" t="s">
        <v>2</v>
      </c>
      <c r="E12" s="124"/>
      <c r="F12" s="126"/>
    </row>
    <row r="13" spans="1:6" ht="15.75" thickBot="1" x14ac:dyDescent="0.3">
      <c r="A13" s="123"/>
      <c r="B13" s="56"/>
      <c r="C13" s="9" t="s">
        <v>3</v>
      </c>
      <c r="D13" s="50" t="s">
        <v>3</v>
      </c>
      <c r="E13" s="125"/>
      <c r="F13" s="126"/>
    </row>
    <row r="14" spans="1:6" x14ac:dyDescent="0.25">
      <c r="A14" s="123"/>
      <c r="B14" s="112">
        <v>1</v>
      </c>
      <c r="C14" s="8" t="s">
        <v>5</v>
      </c>
      <c r="D14" s="51" t="s">
        <v>5</v>
      </c>
      <c r="E14" s="128" t="s">
        <v>19</v>
      </c>
      <c r="F14" s="126"/>
    </row>
    <row r="15" spans="1:6" x14ac:dyDescent="0.25">
      <c r="A15" s="123"/>
      <c r="B15" s="112"/>
      <c r="C15" s="2" t="s">
        <v>17</v>
      </c>
      <c r="D15" s="49" t="s">
        <v>17</v>
      </c>
      <c r="E15" s="128"/>
      <c r="F15" s="126"/>
    </row>
    <row r="16" spans="1:6" x14ac:dyDescent="0.25">
      <c r="A16" s="123"/>
      <c r="B16" s="112"/>
      <c r="C16" s="2" t="s">
        <v>6</v>
      </c>
      <c r="D16" s="49" t="s">
        <v>6</v>
      </c>
      <c r="E16" s="128"/>
      <c r="F16" s="126"/>
    </row>
    <row r="17" spans="1:6" x14ac:dyDescent="0.25">
      <c r="A17" s="123"/>
      <c r="B17" s="112"/>
      <c r="C17" s="2" t="s">
        <v>4</v>
      </c>
      <c r="D17" s="49" t="s">
        <v>4</v>
      </c>
      <c r="E17" s="128"/>
      <c r="F17" s="126"/>
    </row>
    <row r="18" spans="1:6" x14ac:dyDescent="0.25">
      <c r="A18" s="123"/>
      <c r="B18" s="112"/>
      <c r="C18" s="2" t="s">
        <v>2</v>
      </c>
      <c r="D18" s="49" t="s">
        <v>2</v>
      </c>
      <c r="E18" s="128"/>
      <c r="F18" s="126"/>
    </row>
    <row r="19" spans="1:6" ht="15.75" thickBot="1" x14ac:dyDescent="0.3">
      <c r="A19" s="123"/>
      <c r="B19" s="112"/>
      <c r="C19" s="9" t="s">
        <v>3</v>
      </c>
      <c r="D19" s="50" t="s">
        <v>3</v>
      </c>
      <c r="E19" s="128"/>
      <c r="F19" s="126"/>
    </row>
    <row r="20" spans="1:6" x14ac:dyDescent="0.25">
      <c r="D20" s="51" t="s">
        <v>17</v>
      </c>
      <c r="E20" s="127" t="s">
        <v>18</v>
      </c>
      <c r="F20" s="126"/>
    </row>
    <row r="21" spans="1:6" x14ac:dyDescent="0.25">
      <c r="D21" s="49" t="s">
        <v>6</v>
      </c>
      <c r="E21" s="124"/>
      <c r="F21" s="126"/>
    </row>
    <row r="22" spans="1:6" x14ac:dyDescent="0.25">
      <c r="D22" s="49" t="s">
        <v>4</v>
      </c>
      <c r="E22" s="124"/>
      <c r="F22" s="126"/>
    </row>
    <row r="23" spans="1:6" x14ac:dyDescent="0.25">
      <c r="D23" s="49" t="s">
        <v>2</v>
      </c>
      <c r="E23" s="124"/>
      <c r="F23" s="126"/>
    </row>
    <row r="24" spans="1:6" ht="15.75" thickBot="1" x14ac:dyDescent="0.3">
      <c r="D24" s="50" t="s">
        <v>3</v>
      </c>
      <c r="E24" s="125"/>
      <c r="F24" s="126"/>
    </row>
    <row r="26" spans="1:6" x14ac:dyDescent="0.25">
      <c r="A26" s="38" t="s">
        <v>71</v>
      </c>
      <c r="B26" s="38"/>
      <c r="F26" s="38" t="s">
        <v>72</v>
      </c>
    </row>
  </sheetData>
  <mergeCells count="13">
    <mergeCell ref="A1:F1"/>
    <mergeCell ref="A5:A19"/>
    <mergeCell ref="B5:B7"/>
    <mergeCell ref="B14:B19"/>
    <mergeCell ref="B8:B13"/>
    <mergeCell ref="A2:F2"/>
    <mergeCell ref="A3:C3"/>
    <mergeCell ref="D3:F3"/>
    <mergeCell ref="E5:E7"/>
    <mergeCell ref="F5:F24"/>
    <mergeCell ref="E8:E13"/>
    <mergeCell ref="E14:E19"/>
    <mergeCell ref="E20:E24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c141c8-3660-4687-be73-d3155ba5019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9DA975A19A7447AA7905CA88730DAD" ma:contentTypeVersion="14" ma:contentTypeDescription="Crie um novo documento." ma:contentTypeScope="" ma:versionID="fbd17daa49711071391f66ad52a88864">
  <xsd:schema xmlns:xsd="http://www.w3.org/2001/XMLSchema" xmlns:xs="http://www.w3.org/2001/XMLSchema" xmlns:p="http://schemas.microsoft.com/office/2006/metadata/properties" xmlns:ns3="a9c141c8-3660-4687-be73-d3155ba50196" xmlns:ns4="c1950871-6c35-4232-a235-82d27c06a090" targetNamespace="http://schemas.microsoft.com/office/2006/metadata/properties" ma:root="true" ma:fieldsID="dec8f9fa8df191e2b221a847338bd079" ns3:_="" ns4:_="">
    <xsd:import namespace="a9c141c8-3660-4687-be73-d3155ba50196"/>
    <xsd:import namespace="c1950871-6c35-4232-a235-82d27c06a09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141c8-3660-4687-be73-d3155ba5019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50871-6c35-4232-a235-82d27c06a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6A83E3-6F5C-4E44-BB72-0DB0334F35CD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1950871-6c35-4232-a235-82d27c06a090"/>
    <ds:schemaRef ds:uri="a9c141c8-3660-4687-be73-d3155ba5019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2B39DD-367A-43C0-B86D-D683A15BF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141c8-3660-4687-be73-d3155ba50196"/>
    <ds:schemaRef ds:uri="c1950871-6c35-4232-a235-82d27c06a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1779E7-574C-4589-A15F-06692CCB8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Nivel Superior </vt:lpstr>
      <vt:lpstr>Planilha2</vt:lpstr>
      <vt:lpstr>Nivel Intermediario</vt:lpstr>
      <vt:lpstr>Funções Comissionadas </vt:lpstr>
      <vt:lpstr>CORRELAÇÃO PESQUISADOR</vt:lpstr>
      <vt:lpstr>CORRELAÇÃO ANALISTA E TECNOLOGI</vt:lpstr>
      <vt:lpstr>CORRELAÇÃO ASSISTENTE E TÉCNICO</vt:lpstr>
      <vt:lpstr>'Nivel Intermediario'!Area_de_impressao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</dc:creator>
  <cp:lastModifiedBy>NELSON PASSAGEM VIEIRA</cp:lastModifiedBy>
  <cp:lastPrinted>2020-01-09T16:51:37Z</cp:lastPrinted>
  <dcterms:created xsi:type="dcterms:W3CDTF">2010-10-22T12:53:57Z</dcterms:created>
  <dcterms:modified xsi:type="dcterms:W3CDTF">2025-01-03T14:26:55Z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0x010100639DA975A19A7447AA7905CA88730DAD</vt:lpwstr>
  </property>
</Properties>
</file>